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12" windowWidth="11292" windowHeight="6492"/>
  </bookViews>
  <sheets>
    <sheet name="2023-2024" sheetId="4" r:id="rId1"/>
  </sheets>
  <definedNames>
    <definedName name="_xlnm.Print_Titles" localSheetId="0">'2023-2024'!$7:$8</definedName>
    <definedName name="_xlnm.Print_Area" localSheetId="0">'2023-2024'!$A$1:$V$98</definedName>
  </definedNames>
  <calcPr calcId="145621" fullPrecision="0"/>
</workbook>
</file>

<file path=xl/calcChain.xml><?xml version="1.0" encoding="utf-8"?>
<calcChain xmlns="http://schemas.openxmlformats.org/spreadsheetml/2006/main">
  <c r="C95" i="4" l="1"/>
  <c r="B95" i="4"/>
  <c r="K87" i="4" l="1"/>
  <c r="L87" i="4"/>
  <c r="M87" i="4"/>
  <c r="N87" i="4"/>
  <c r="O87" i="4"/>
  <c r="P87" i="4"/>
  <c r="Q87" i="4"/>
  <c r="R87" i="4"/>
  <c r="S87" i="4"/>
  <c r="T87" i="4"/>
  <c r="K80" i="4"/>
  <c r="K88" i="4" s="1"/>
  <c r="L80" i="4"/>
  <c r="M80" i="4"/>
  <c r="M88" i="4" s="1"/>
  <c r="N80" i="4"/>
  <c r="N88" i="4" s="1"/>
  <c r="O80" i="4"/>
  <c r="O88" i="4" s="1"/>
  <c r="P80" i="4"/>
  <c r="P88" i="4" s="1"/>
  <c r="Q80" i="4"/>
  <c r="Q88" i="4" s="1"/>
  <c r="R80" i="4"/>
  <c r="R88" i="4" s="1"/>
  <c r="S80" i="4"/>
  <c r="S88" i="4" s="1"/>
  <c r="T80" i="4"/>
  <c r="T88" i="4" s="1"/>
  <c r="K72" i="4"/>
  <c r="L72" i="4"/>
  <c r="M72" i="4"/>
  <c r="N72" i="4"/>
  <c r="O72" i="4"/>
  <c r="P72" i="4"/>
  <c r="Q72" i="4"/>
  <c r="R72" i="4"/>
  <c r="S72" i="4"/>
  <c r="T72" i="4"/>
  <c r="K65" i="4"/>
  <c r="L65" i="4"/>
  <c r="M65" i="4"/>
  <c r="N65" i="4"/>
  <c r="O65" i="4"/>
  <c r="P65" i="4"/>
  <c r="Q65" i="4"/>
  <c r="R65" i="4"/>
  <c r="S65" i="4"/>
  <c r="T65" i="4"/>
  <c r="K58" i="4"/>
  <c r="L58" i="4"/>
  <c r="M58" i="4"/>
  <c r="N58" i="4"/>
  <c r="O58" i="4"/>
  <c r="P58" i="4"/>
  <c r="Q58" i="4"/>
  <c r="R58" i="4"/>
  <c r="S58" i="4"/>
  <c r="T58" i="4"/>
  <c r="K51" i="4"/>
  <c r="L51" i="4"/>
  <c r="M51" i="4"/>
  <c r="N51" i="4"/>
  <c r="O51" i="4"/>
  <c r="P51" i="4"/>
  <c r="Q51" i="4"/>
  <c r="R51" i="4"/>
  <c r="S51" i="4"/>
  <c r="T51" i="4"/>
  <c r="K44" i="4"/>
  <c r="K73" i="4" s="1"/>
  <c r="L44" i="4"/>
  <c r="M44" i="4"/>
  <c r="M73" i="4" s="1"/>
  <c r="N44" i="4"/>
  <c r="N73" i="4" s="1"/>
  <c r="O44" i="4"/>
  <c r="O73" i="4" s="1"/>
  <c r="P44" i="4"/>
  <c r="P73" i="4" s="1"/>
  <c r="Q44" i="4"/>
  <c r="Q73" i="4" s="1"/>
  <c r="R44" i="4"/>
  <c r="R73" i="4" s="1"/>
  <c r="S44" i="4"/>
  <c r="S73" i="4" s="1"/>
  <c r="T44" i="4"/>
  <c r="T73" i="4" s="1"/>
  <c r="K36" i="4"/>
  <c r="L36" i="4"/>
  <c r="M36" i="4"/>
  <c r="N36" i="4"/>
  <c r="O36" i="4"/>
  <c r="P36" i="4"/>
  <c r="Q36" i="4"/>
  <c r="R36" i="4"/>
  <c r="S36" i="4"/>
  <c r="T36" i="4"/>
  <c r="K29" i="4"/>
  <c r="L29" i="4"/>
  <c r="M29" i="4"/>
  <c r="N29" i="4"/>
  <c r="O29" i="4"/>
  <c r="P29" i="4"/>
  <c r="Q29" i="4"/>
  <c r="R29" i="4"/>
  <c r="S29" i="4"/>
  <c r="T29" i="4"/>
  <c r="K22" i="4"/>
  <c r="L22" i="4"/>
  <c r="M22" i="4"/>
  <c r="N22" i="4"/>
  <c r="O22" i="4"/>
  <c r="P22" i="4"/>
  <c r="Q22" i="4"/>
  <c r="R22" i="4"/>
  <c r="S22" i="4"/>
  <c r="T22" i="4"/>
  <c r="K15" i="4"/>
  <c r="L15" i="4"/>
  <c r="L37" i="4" s="1"/>
  <c r="M15" i="4"/>
  <c r="M37" i="4" s="1"/>
  <c r="M89" i="4" s="1"/>
  <c r="N15" i="4"/>
  <c r="O15" i="4"/>
  <c r="O37" i="4" s="1"/>
  <c r="O89" i="4" s="1"/>
  <c r="P15" i="4"/>
  <c r="P37" i="4" s="1"/>
  <c r="P89" i="4" s="1"/>
  <c r="Q15" i="4"/>
  <c r="Q37" i="4" s="1"/>
  <c r="Q89" i="4" s="1"/>
  <c r="R15" i="4"/>
  <c r="S15" i="4"/>
  <c r="S37" i="4" s="1"/>
  <c r="S89" i="4" s="1"/>
  <c r="T15" i="4"/>
  <c r="T37" i="4" s="1"/>
  <c r="T89" i="4" s="1"/>
  <c r="R37" i="4" l="1"/>
  <c r="R89" i="4" s="1"/>
  <c r="L88" i="4"/>
  <c r="N37" i="4"/>
  <c r="N89" i="4" s="1"/>
  <c r="L73" i="4"/>
  <c r="L89" i="4" s="1"/>
  <c r="K37" i="4"/>
  <c r="K89" i="4" s="1"/>
  <c r="B82" i="4"/>
  <c r="C82" i="4"/>
  <c r="D82" i="4"/>
  <c r="B83" i="4"/>
  <c r="C83" i="4"/>
  <c r="D83" i="4"/>
  <c r="B84" i="4"/>
  <c r="C84" i="4"/>
  <c r="D84" i="4"/>
  <c r="B85" i="4"/>
  <c r="C85" i="4"/>
  <c r="D85" i="4"/>
  <c r="B86" i="4"/>
  <c r="C86" i="4"/>
  <c r="D86" i="4"/>
  <c r="C81" i="4"/>
  <c r="D81" i="4"/>
  <c r="B81" i="4"/>
  <c r="B75" i="4"/>
  <c r="C75" i="4"/>
  <c r="D75" i="4"/>
  <c r="B76" i="4"/>
  <c r="C76" i="4"/>
  <c r="D76" i="4"/>
  <c r="B77" i="4"/>
  <c r="C77" i="4"/>
  <c r="D77" i="4"/>
  <c r="B78" i="4"/>
  <c r="C78" i="4"/>
  <c r="D78" i="4"/>
  <c r="B79" i="4"/>
  <c r="C79" i="4"/>
  <c r="D79" i="4"/>
  <c r="C74" i="4"/>
  <c r="D74" i="4"/>
  <c r="B74" i="4"/>
  <c r="B67" i="4"/>
  <c r="C67" i="4"/>
  <c r="D67" i="4"/>
  <c r="B68" i="4"/>
  <c r="C68" i="4"/>
  <c r="D68" i="4"/>
  <c r="B69" i="4"/>
  <c r="C69" i="4"/>
  <c r="D69" i="4"/>
  <c r="B70" i="4"/>
  <c r="C70" i="4"/>
  <c r="D70" i="4"/>
  <c r="B71" i="4"/>
  <c r="C71" i="4"/>
  <c r="D71" i="4"/>
  <c r="C66" i="4"/>
  <c r="D66" i="4"/>
  <c r="B66" i="4"/>
  <c r="B60" i="4"/>
  <c r="C60" i="4"/>
  <c r="D60" i="4"/>
  <c r="B61" i="4"/>
  <c r="C61" i="4"/>
  <c r="D61" i="4"/>
  <c r="B62" i="4"/>
  <c r="C62" i="4"/>
  <c r="D62" i="4"/>
  <c r="B63" i="4"/>
  <c r="C63" i="4"/>
  <c r="D63" i="4"/>
  <c r="B64" i="4"/>
  <c r="C64" i="4"/>
  <c r="D64" i="4"/>
  <c r="C59" i="4"/>
  <c r="D59" i="4"/>
  <c r="B59" i="4"/>
  <c r="B53" i="4"/>
  <c r="C53" i="4"/>
  <c r="D53" i="4"/>
  <c r="B54" i="4"/>
  <c r="C54" i="4"/>
  <c r="D54" i="4"/>
  <c r="B55" i="4"/>
  <c r="C55" i="4"/>
  <c r="D55" i="4"/>
  <c r="B56" i="4"/>
  <c r="C56" i="4"/>
  <c r="D56" i="4"/>
  <c r="B57" i="4"/>
  <c r="C57" i="4"/>
  <c r="D57" i="4"/>
  <c r="C52" i="4"/>
  <c r="D52" i="4"/>
  <c r="B52" i="4"/>
  <c r="B46" i="4"/>
  <c r="C46" i="4"/>
  <c r="D46" i="4"/>
  <c r="B47" i="4"/>
  <c r="C47" i="4"/>
  <c r="D47" i="4"/>
  <c r="B48" i="4"/>
  <c r="C48" i="4"/>
  <c r="D48" i="4"/>
  <c r="B49" i="4"/>
  <c r="C49" i="4"/>
  <c r="D49" i="4"/>
  <c r="B50" i="4"/>
  <c r="C50" i="4"/>
  <c r="D50" i="4"/>
  <c r="C45" i="4"/>
  <c r="D45" i="4"/>
  <c r="B45" i="4"/>
  <c r="B39" i="4"/>
  <c r="C39" i="4"/>
  <c r="D39" i="4"/>
  <c r="B40" i="4"/>
  <c r="C40" i="4"/>
  <c r="D40" i="4"/>
  <c r="B41" i="4"/>
  <c r="C41" i="4"/>
  <c r="D41" i="4"/>
  <c r="B42" i="4"/>
  <c r="C42" i="4"/>
  <c r="D42" i="4"/>
  <c r="B43" i="4"/>
  <c r="C43" i="4"/>
  <c r="D43" i="4"/>
  <c r="C38" i="4"/>
  <c r="D38" i="4"/>
  <c r="B38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C30" i="4"/>
  <c r="D30" i="4"/>
  <c r="B30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C23" i="4"/>
  <c r="D23" i="4"/>
  <c r="B23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C16" i="4"/>
  <c r="D16" i="4"/>
  <c r="B16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C9" i="4"/>
  <c r="D9" i="4"/>
  <c r="B9" i="4"/>
  <c r="D87" i="4" l="1"/>
  <c r="D80" i="4"/>
  <c r="E80" i="4"/>
  <c r="F80" i="4"/>
  <c r="G80" i="4"/>
  <c r="H80" i="4"/>
  <c r="I80" i="4"/>
  <c r="J80" i="4"/>
  <c r="D72" i="4"/>
  <c r="E72" i="4"/>
  <c r="F72" i="4"/>
  <c r="G72" i="4"/>
  <c r="H72" i="4"/>
  <c r="I72" i="4"/>
  <c r="J72" i="4"/>
  <c r="D65" i="4"/>
  <c r="E65" i="4"/>
  <c r="F65" i="4"/>
  <c r="G65" i="4"/>
  <c r="H65" i="4"/>
  <c r="I65" i="4"/>
  <c r="J65" i="4"/>
  <c r="D58" i="4"/>
  <c r="E58" i="4"/>
  <c r="F58" i="4"/>
  <c r="G58" i="4"/>
  <c r="H58" i="4"/>
  <c r="I58" i="4"/>
  <c r="J58" i="4"/>
  <c r="D51" i="4"/>
  <c r="E51" i="4"/>
  <c r="F51" i="4"/>
  <c r="G51" i="4"/>
  <c r="H51" i="4"/>
  <c r="I51" i="4"/>
  <c r="J51" i="4"/>
  <c r="D44" i="4"/>
  <c r="E44" i="4"/>
  <c r="F44" i="4"/>
  <c r="G44" i="4"/>
  <c r="H44" i="4"/>
  <c r="I44" i="4"/>
  <c r="J44" i="4"/>
  <c r="D36" i="4"/>
  <c r="E36" i="4"/>
  <c r="F36" i="4"/>
  <c r="G36" i="4"/>
  <c r="H36" i="4"/>
  <c r="I36" i="4"/>
  <c r="J36" i="4"/>
  <c r="D29" i="4"/>
  <c r="E29" i="4"/>
  <c r="F29" i="4"/>
  <c r="G29" i="4"/>
  <c r="H29" i="4"/>
  <c r="I29" i="4"/>
  <c r="J29" i="4"/>
  <c r="D22" i="4"/>
  <c r="E22" i="4"/>
  <c r="F22" i="4"/>
  <c r="G22" i="4"/>
  <c r="H22" i="4"/>
  <c r="I22" i="4"/>
  <c r="J22" i="4"/>
  <c r="J87" i="4"/>
  <c r="G87" i="4"/>
  <c r="J15" i="4"/>
  <c r="G15" i="4"/>
  <c r="V87" i="4"/>
  <c r="V80" i="4"/>
  <c r="V72" i="4"/>
  <c r="V65" i="4"/>
  <c r="V58" i="4"/>
  <c r="V51" i="4"/>
  <c r="V44" i="4"/>
  <c r="V36" i="4"/>
  <c r="V29" i="4"/>
  <c r="V22" i="4"/>
  <c r="V15" i="4"/>
  <c r="C44" i="4"/>
  <c r="B44" i="4"/>
  <c r="I15" i="4"/>
  <c r="I87" i="4"/>
  <c r="I88" i="4" s="1"/>
  <c r="H15" i="4"/>
  <c r="H87" i="4"/>
  <c r="F15" i="4"/>
  <c r="F87" i="4"/>
  <c r="E15" i="4"/>
  <c r="E87" i="4"/>
  <c r="C22" i="4"/>
  <c r="C29" i="4"/>
  <c r="C36" i="4"/>
  <c r="C51" i="4"/>
  <c r="C58" i="4"/>
  <c r="C65" i="4"/>
  <c r="C72" i="4"/>
  <c r="C80" i="4"/>
  <c r="C87" i="4"/>
  <c r="B22" i="4"/>
  <c r="B29" i="4"/>
  <c r="B36" i="4"/>
  <c r="B51" i="4"/>
  <c r="B58" i="4"/>
  <c r="B65" i="4"/>
  <c r="B72" i="4"/>
  <c r="B80" i="4"/>
  <c r="B87" i="4"/>
  <c r="E88" i="4" l="1"/>
  <c r="F88" i="4"/>
  <c r="H88" i="4"/>
  <c r="G88" i="4"/>
  <c r="J88" i="4"/>
  <c r="D73" i="4"/>
  <c r="D88" i="4"/>
  <c r="J37" i="4"/>
  <c r="J73" i="4"/>
  <c r="H73" i="4"/>
  <c r="F73" i="4"/>
  <c r="C15" i="4"/>
  <c r="C37" i="4" s="1"/>
  <c r="E37" i="4"/>
  <c r="F37" i="4"/>
  <c r="H37" i="4"/>
  <c r="I37" i="4"/>
  <c r="V88" i="4"/>
  <c r="D15" i="4"/>
  <c r="D37" i="4" s="1"/>
  <c r="B15" i="4"/>
  <c r="B37" i="4" s="1"/>
  <c r="B73" i="4"/>
  <c r="B88" i="4"/>
  <c r="V73" i="4"/>
  <c r="C73" i="4"/>
  <c r="C88" i="4"/>
  <c r="V37" i="4"/>
  <c r="G37" i="4"/>
  <c r="I73" i="4"/>
  <c r="G73" i="4"/>
  <c r="E73" i="4"/>
  <c r="H89" i="4" l="1"/>
  <c r="D89" i="4"/>
  <c r="E89" i="4"/>
  <c r="J89" i="4"/>
  <c r="C89" i="4"/>
  <c r="F89" i="4"/>
  <c r="I89" i="4"/>
  <c r="V89" i="4"/>
  <c r="B89" i="4"/>
  <c r="G89" i="4"/>
</calcChain>
</file>

<file path=xl/sharedStrings.xml><?xml version="1.0" encoding="utf-8"?>
<sst xmlns="http://schemas.openxmlformats.org/spreadsheetml/2006/main" count="126" uniqueCount="106">
  <si>
    <t>1а</t>
  </si>
  <si>
    <t>1б</t>
  </si>
  <si>
    <t>1в</t>
  </si>
  <si>
    <t>1г</t>
  </si>
  <si>
    <t>1д</t>
  </si>
  <si>
    <t>1е</t>
  </si>
  <si>
    <t>всего</t>
  </si>
  <si>
    <t>классы</t>
  </si>
  <si>
    <t>2б</t>
  </si>
  <si>
    <t>2в</t>
  </si>
  <si>
    <t>2г</t>
  </si>
  <si>
    <t>2д</t>
  </si>
  <si>
    <t>2е</t>
  </si>
  <si>
    <t>2а</t>
  </si>
  <si>
    <t>3б</t>
  </si>
  <si>
    <t>3в</t>
  </si>
  <si>
    <t>3г</t>
  </si>
  <si>
    <t>3д</t>
  </si>
  <si>
    <t>3е</t>
  </si>
  <si>
    <t>3а</t>
  </si>
  <si>
    <t>4б</t>
  </si>
  <si>
    <t>4в</t>
  </si>
  <si>
    <t>4г</t>
  </si>
  <si>
    <t>4д</t>
  </si>
  <si>
    <t>4е</t>
  </si>
  <si>
    <t>4а</t>
  </si>
  <si>
    <t>5б</t>
  </si>
  <si>
    <t>5в</t>
  </si>
  <si>
    <t>5г</t>
  </si>
  <si>
    <t>5д</t>
  </si>
  <si>
    <t>5е</t>
  </si>
  <si>
    <t>5а</t>
  </si>
  <si>
    <t>6б</t>
  </si>
  <si>
    <t>6в</t>
  </si>
  <si>
    <t>6г</t>
  </si>
  <si>
    <t>6д</t>
  </si>
  <si>
    <t>6е</t>
  </si>
  <si>
    <t>6а</t>
  </si>
  <si>
    <t>7б</t>
  </si>
  <si>
    <t>7в</t>
  </si>
  <si>
    <t>7г</t>
  </si>
  <si>
    <t>7д</t>
  </si>
  <si>
    <t>7е</t>
  </si>
  <si>
    <t>7а</t>
  </si>
  <si>
    <t>8б</t>
  </si>
  <si>
    <t>8в</t>
  </si>
  <si>
    <t>8г</t>
  </si>
  <si>
    <t>8д</t>
  </si>
  <si>
    <t>8е</t>
  </si>
  <si>
    <t>8а</t>
  </si>
  <si>
    <t>9б</t>
  </si>
  <si>
    <t>9в</t>
  </si>
  <si>
    <t>9г</t>
  </si>
  <si>
    <t>9д</t>
  </si>
  <si>
    <t>9е</t>
  </si>
  <si>
    <t>9а</t>
  </si>
  <si>
    <t>10б</t>
  </si>
  <si>
    <t>10в</t>
  </si>
  <si>
    <t>10г</t>
  </si>
  <si>
    <t>10д</t>
  </si>
  <si>
    <t>10е</t>
  </si>
  <si>
    <t>10а</t>
  </si>
  <si>
    <t>11б</t>
  </si>
  <si>
    <t>11в</t>
  </si>
  <si>
    <t>11г</t>
  </si>
  <si>
    <t>11д</t>
  </si>
  <si>
    <t>11е</t>
  </si>
  <si>
    <t>11а</t>
  </si>
  <si>
    <t>ИТОГО по 10-11 кл</t>
  </si>
  <si>
    <t>ИТОГО по 1-11 кл</t>
  </si>
  <si>
    <t>ИТОГО по 1-4 кл</t>
  </si>
  <si>
    <t>ИТОГО по 5-9 кл</t>
  </si>
  <si>
    <t>кол-во учащихся</t>
  </si>
  <si>
    <t>УТВЕРЖДЕНО:</t>
  </si>
  <si>
    <t>кол-во классов</t>
  </si>
  <si>
    <t>кроме того</t>
  </si>
  <si>
    <t>коррекционные классы</t>
  </si>
  <si>
    <t>Во избежание удаления формул заполнять только ячейки зеленого цвета</t>
  </si>
  <si>
    <t>самообразование и семейное образование</t>
  </si>
  <si>
    <t>глухие</t>
  </si>
  <si>
    <t>слабослышащие</t>
  </si>
  <si>
    <t xml:space="preserve">слепые </t>
  </si>
  <si>
    <t>слабовидящие</t>
  </si>
  <si>
    <t>с тяжелыми нарушениями речи</t>
  </si>
  <si>
    <t>с задержкой психического развития</t>
  </si>
  <si>
    <t>с расстройствами аутистического спектра</t>
  </si>
  <si>
    <t>со сложными дефектами</t>
  </si>
  <si>
    <t>общеобразовательные классы</t>
  </si>
  <si>
    <t>СОГЛАСОВАНО:</t>
  </si>
  <si>
    <t>Начальник  Управления образования г.Таганрога</t>
  </si>
  <si>
    <t>1-4 классы</t>
  </si>
  <si>
    <t>5-9 классы</t>
  </si>
  <si>
    <t>Итого</t>
  </si>
  <si>
    <t>2 смена</t>
  </si>
  <si>
    <t>в том числе учащиеся с ограниченными возможностями здоровья, находящиеся на совместном обучении в общеобразовательных классах (инклюзия) (выделить из общего количества учащихся в общеобразовательных классах)</t>
  </si>
  <si>
    <t>позднооглогшие</t>
  </si>
  <si>
    <t>с нарушением опорно-двигательного аппарата</t>
  </si>
  <si>
    <t>_______________________________ О.Л. Морозова</t>
  </si>
  <si>
    <t>в том числе учащихся на индивидуальном обучении на дому</t>
  </si>
  <si>
    <t>Наполняемость классов на 2023-2024 учебный год</t>
  </si>
  <si>
    <t>по состоянию на 20.09.2023 года</t>
  </si>
  <si>
    <t xml:space="preserve">кол-во учащихся(всего, на дому и инклюзия входят) </t>
  </si>
  <si>
    <t>Директор МОБУ  СОШ № 20</t>
  </si>
  <si>
    <t>_____________________Е. В. Шутова</t>
  </si>
  <si>
    <t>Заместитель директора_______________________________И. А. Сидорова</t>
  </si>
  <si>
    <t>тел. 89094036296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</si>
</sst>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color rgb="FFFF0000"/>
      <name val="Arial Cyr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/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/>
    </xf>
    <xf numFmtId="0" fontId="7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2" fontId="2" fillId="0" borderId="1" xfId="0" applyNumberFormat="1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center" vertical="top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/>
    </xf>
    <xf numFmtId="0" fontId="10" fillId="0" borderId="1" xfId="0" applyFont="1" applyBorder="1" applyAlignment="1" applyProtection="1">
      <alignment vertical="top"/>
    </xf>
    <xf numFmtId="0" fontId="10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top"/>
    </xf>
    <xf numFmtId="0" fontId="13" fillId="0" borderId="1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top"/>
    </xf>
    <xf numFmtId="0" fontId="11" fillId="0" borderId="5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top" wrapText="1"/>
    </xf>
    <xf numFmtId="2" fontId="2" fillId="0" borderId="4" xfId="0" applyNumberFormat="1" applyFont="1" applyBorder="1" applyAlignment="1" applyProtection="1">
      <alignment horizontal="center" vertical="top" wrapText="1"/>
    </xf>
    <xf numFmtId="2" fontId="2" fillId="0" borderId="3" xfId="0" applyNumberFormat="1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99"/>
  <sheetViews>
    <sheetView tabSelected="1" view="pageBreakPreview" topLeftCell="A22" zoomScale="70" zoomScaleNormal="100" zoomScaleSheetLayoutView="70" workbookViewId="0">
      <selection activeCell="J94" sqref="J94"/>
    </sheetView>
  </sheetViews>
  <sheetFormatPr defaultColWidth="9.109375" defaultRowHeight="13.2" x14ac:dyDescent="0.25"/>
  <cols>
    <col min="1" max="1" width="11.88671875" style="1" customWidth="1"/>
    <col min="2" max="2" width="14" style="1" customWidth="1"/>
    <col min="3" max="3" width="16.88671875" style="1" customWidth="1"/>
    <col min="4" max="4" width="20" style="1" customWidth="1"/>
    <col min="5" max="5" width="10.6640625" style="1" customWidth="1"/>
    <col min="6" max="6" width="11.88671875" style="1" customWidth="1"/>
    <col min="7" max="7" width="14.109375" style="1" customWidth="1"/>
    <col min="8" max="9" width="10.6640625" style="1" customWidth="1"/>
    <col min="10" max="10" width="14.88671875" style="1" customWidth="1"/>
    <col min="11" max="13" width="10.6640625" style="1" customWidth="1"/>
    <col min="14" max="15" width="10.6640625" style="5" customWidth="1"/>
    <col min="16" max="16" width="12" style="5" customWidth="1"/>
    <col min="17" max="17" width="15.6640625" style="5" customWidth="1"/>
    <col min="18" max="18" width="14.44140625" style="5" customWidth="1"/>
    <col min="19" max="19" width="17.33203125" style="5" customWidth="1"/>
    <col min="20" max="20" width="10.6640625" style="5" customWidth="1"/>
    <col min="21" max="21" width="3.109375" style="5" customWidth="1"/>
    <col min="22" max="22" width="18.6640625" style="1" customWidth="1"/>
    <col min="23" max="16384" width="9.109375" style="1"/>
  </cols>
  <sheetData>
    <row r="1" spans="1:25" ht="15.6" x14ac:dyDescent="0.25">
      <c r="A1" s="13" t="s">
        <v>88</v>
      </c>
      <c r="B1" s="13"/>
      <c r="C1" s="13"/>
      <c r="D1" s="13"/>
      <c r="E1" s="2"/>
      <c r="N1" s="13"/>
      <c r="O1" s="13"/>
      <c r="P1" s="13"/>
      <c r="Q1" s="13"/>
      <c r="R1" s="13" t="s">
        <v>73</v>
      </c>
      <c r="S1" s="13"/>
      <c r="T1" s="13"/>
      <c r="U1" s="15"/>
      <c r="V1" s="16"/>
    </row>
    <row r="2" spans="1:25" ht="15.6" x14ac:dyDescent="0.25">
      <c r="A2" s="13" t="s">
        <v>89</v>
      </c>
      <c r="B2" s="13"/>
      <c r="C2" s="13"/>
      <c r="D2" s="13"/>
      <c r="E2" s="2"/>
      <c r="N2" s="13"/>
      <c r="O2" s="13"/>
      <c r="P2" s="13"/>
      <c r="Q2" s="13"/>
      <c r="R2" s="13" t="s">
        <v>102</v>
      </c>
      <c r="S2" s="13"/>
      <c r="T2" s="13"/>
      <c r="U2" s="15"/>
      <c r="V2" s="16"/>
      <c r="Y2" s="8"/>
    </row>
    <row r="3" spans="1:25" ht="27" customHeight="1" x14ac:dyDescent="0.3">
      <c r="A3" s="14" t="s">
        <v>97</v>
      </c>
      <c r="B3" s="14"/>
      <c r="C3" s="14"/>
      <c r="D3" s="14"/>
      <c r="E3" s="3"/>
      <c r="N3" s="14"/>
      <c r="O3" s="14"/>
      <c r="P3" s="14"/>
      <c r="Q3" s="14"/>
      <c r="R3" s="14" t="s">
        <v>103</v>
      </c>
      <c r="S3" s="14"/>
      <c r="T3" s="14"/>
      <c r="U3" s="15"/>
      <c r="V3" s="16"/>
      <c r="Y3" s="8"/>
    </row>
    <row r="4" spans="1: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2"/>
      <c r="Y4" s="9"/>
    </row>
    <row r="5" spans="1:25" ht="22.5" customHeight="1" x14ac:dyDescent="0.25">
      <c r="A5" s="44" t="s">
        <v>99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"/>
      <c r="V5" s="2"/>
    </row>
    <row r="6" spans="1:25" ht="18.75" customHeight="1" x14ac:dyDescent="0.25">
      <c r="A6" s="45" t="s">
        <v>100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"/>
      <c r="V6" s="29" t="s">
        <v>75</v>
      </c>
    </row>
    <row r="7" spans="1:25" ht="59.25" customHeight="1" x14ac:dyDescent="0.35">
      <c r="A7" s="47" t="s">
        <v>7</v>
      </c>
      <c r="B7" s="46" t="s">
        <v>6</v>
      </c>
      <c r="C7" s="46"/>
      <c r="D7" s="46"/>
      <c r="E7" s="48" t="s">
        <v>87</v>
      </c>
      <c r="F7" s="49"/>
      <c r="G7" s="50"/>
      <c r="H7" s="51" t="s">
        <v>76</v>
      </c>
      <c r="I7" s="51"/>
      <c r="J7" s="51"/>
      <c r="K7" s="52" t="s">
        <v>94</v>
      </c>
      <c r="L7" s="53"/>
      <c r="M7" s="53"/>
      <c r="N7" s="53"/>
      <c r="O7" s="53"/>
      <c r="P7" s="53"/>
      <c r="Q7" s="53"/>
      <c r="R7" s="53"/>
      <c r="S7" s="53"/>
      <c r="T7" s="54"/>
      <c r="U7" s="6"/>
      <c r="V7" s="30" t="s">
        <v>78</v>
      </c>
    </row>
    <row r="8" spans="1:25" ht="103.5" customHeight="1" x14ac:dyDescent="0.25">
      <c r="A8" s="47"/>
      <c r="B8" s="12" t="s">
        <v>74</v>
      </c>
      <c r="C8" s="12" t="s">
        <v>72</v>
      </c>
      <c r="D8" s="12" t="s">
        <v>98</v>
      </c>
      <c r="E8" s="12" t="s">
        <v>74</v>
      </c>
      <c r="F8" s="12" t="s">
        <v>101</v>
      </c>
      <c r="G8" s="12" t="s">
        <v>98</v>
      </c>
      <c r="H8" s="12" t="s">
        <v>74</v>
      </c>
      <c r="I8" s="12" t="s">
        <v>72</v>
      </c>
      <c r="J8" s="12" t="s">
        <v>98</v>
      </c>
      <c r="K8" s="12" t="s">
        <v>79</v>
      </c>
      <c r="L8" s="12" t="s">
        <v>80</v>
      </c>
      <c r="M8" s="12" t="s">
        <v>95</v>
      </c>
      <c r="N8" s="12" t="s">
        <v>81</v>
      </c>
      <c r="O8" s="12" t="s">
        <v>82</v>
      </c>
      <c r="P8" s="12" t="s">
        <v>83</v>
      </c>
      <c r="Q8" s="12" t="s">
        <v>96</v>
      </c>
      <c r="R8" s="12" t="s">
        <v>84</v>
      </c>
      <c r="S8" s="12" t="s">
        <v>85</v>
      </c>
      <c r="T8" s="12" t="s">
        <v>86</v>
      </c>
      <c r="U8" s="7"/>
      <c r="V8" s="12" t="s">
        <v>72</v>
      </c>
    </row>
    <row r="9" spans="1:25" ht="18" x14ac:dyDescent="0.25">
      <c r="A9" s="36" t="s">
        <v>0</v>
      </c>
      <c r="B9" s="34">
        <f>E9+H9</f>
        <v>1</v>
      </c>
      <c r="C9" s="34">
        <f t="shared" ref="C9:D9" si="0">F9+I9</f>
        <v>13</v>
      </c>
      <c r="D9" s="34">
        <f t="shared" si="0"/>
        <v>0</v>
      </c>
      <c r="E9" s="29"/>
      <c r="F9" s="29"/>
      <c r="G9" s="29"/>
      <c r="H9" s="29">
        <v>1</v>
      </c>
      <c r="I9" s="29">
        <v>13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7"/>
      <c r="V9" s="28"/>
    </row>
    <row r="10" spans="1:25" ht="18" x14ac:dyDescent="0.25">
      <c r="A10" s="36" t="s">
        <v>1</v>
      </c>
      <c r="B10" s="34">
        <f t="shared" ref="B10:B16" si="1">E10+H10</f>
        <v>1</v>
      </c>
      <c r="C10" s="34">
        <f t="shared" ref="C10:C14" si="2">F10+I10</f>
        <v>28</v>
      </c>
      <c r="D10" s="34">
        <f t="shared" ref="D10:D14" si="3">G10+J10</f>
        <v>2</v>
      </c>
      <c r="E10" s="29">
        <v>1</v>
      </c>
      <c r="F10" s="29">
        <v>28</v>
      </c>
      <c r="G10" s="29">
        <v>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7"/>
      <c r="V10" s="28"/>
    </row>
    <row r="11" spans="1:25" ht="18" x14ac:dyDescent="0.25">
      <c r="A11" s="36" t="s">
        <v>2</v>
      </c>
      <c r="B11" s="34">
        <f t="shared" si="1"/>
        <v>1</v>
      </c>
      <c r="C11" s="34">
        <f t="shared" si="2"/>
        <v>29</v>
      </c>
      <c r="D11" s="34">
        <f t="shared" si="3"/>
        <v>0</v>
      </c>
      <c r="E11" s="29">
        <v>1</v>
      </c>
      <c r="F11" s="29">
        <v>29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17"/>
      <c r="V11" s="28"/>
    </row>
    <row r="12" spans="1:25" ht="18" x14ac:dyDescent="0.25">
      <c r="A12" s="36" t="s">
        <v>3</v>
      </c>
      <c r="B12" s="34">
        <f t="shared" si="1"/>
        <v>1</v>
      </c>
      <c r="C12" s="34">
        <f t="shared" si="2"/>
        <v>29</v>
      </c>
      <c r="D12" s="34">
        <f t="shared" si="3"/>
        <v>0</v>
      </c>
      <c r="E12" s="29">
        <v>1</v>
      </c>
      <c r="F12" s="29">
        <v>29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7"/>
      <c r="V12" s="28"/>
    </row>
    <row r="13" spans="1:25" ht="18" x14ac:dyDescent="0.25">
      <c r="A13" s="36" t="s">
        <v>4</v>
      </c>
      <c r="B13" s="34">
        <f t="shared" si="1"/>
        <v>0</v>
      </c>
      <c r="C13" s="34">
        <f t="shared" si="2"/>
        <v>0</v>
      </c>
      <c r="D13" s="34">
        <f t="shared" si="3"/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7"/>
      <c r="V13" s="28"/>
    </row>
    <row r="14" spans="1:25" ht="18" x14ac:dyDescent="0.25">
      <c r="A14" s="36" t="s">
        <v>5</v>
      </c>
      <c r="B14" s="34">
        <f t="shared" si="1"/>
        <v>0</v>
      </c>
      <c r="C14" s="34">
        <f t="shared" si="2"/>
        <v>0</v>
      </c>
      <c r="D14" s="34">
        <f t="shared" si="3"/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17"/>
      <c r="V14" s="28"/>
    </row>
    <row r="15" spans="1:25" ht="17.399999999999999" x14ac:dyDescent="0.25">
      <c r="A15" s="37" t="s">
        <v>6</v>
      </c>
      <c r="B15" s="32">
        <f t="shared" ref="B15:T15" si="4">SUM(B9:B14)</f>
        <v>4</v>
      </c>
      <c r="C15" s="32">
        <f t="shared" si="4"/>
        <v>99</v>
      </c>
      <c r="D15" s="32">
        <f t="shared" si="4"/>
        <v>2</v>
      </c>
      <c r="E15" s="31">
        <f t="shared" si="4"/>
        <v>3</v>
      </c>
      <c r="F15" s="31">
        <f t="shared" si="4"/>
        <v>86</v>
      </c>
      <c r="G15" s="31">
        <f t="shared" si="4"/>
        <v>2</v>
      </c>
      <c r="H15" s="31">
        <f t="shared" si="4"/>
        <v>1</v>
      </c>
      <c r="I15" s="31">
        <f t="shared" si="4"/>
        <v>13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31">
        <f t="shared" si="4"/>
        <v>0</v>
      </c>
      <c r="P15" s="31">
        <f t="shared" si="4"/>
        <v>0</v>
      </c>
      <c r="Q15" s="31">
        <f t="shared" si="4"/>
        <v>0</v>
      </c>
      <c r="R15" s="31">
        <f t="shared" si="4"/>
        <v>0</v>
      </c>
      <c r="S15" s="31">
        <f t="shared" si="4"/>
        <v>0</v>
      </c>
      <c r="T15" s="31">
        <f t="shared" si="4"/>
        <v>0</v>
      </c>
      <c r="U15" s="20"/>
      <c r="V15" s="19">
        <f>SUM(V9:V14)</f>
        <v>0</v>
      </c>
    </row>
    <row r="16" spans="1:25" ht="18" x14ac:dyDescent="0.25">
      <c r="A16" s="36" t="s">
        <v>13</v>
      </c>
      <c r="B16" s="34">
        <f t="shared" si="1"/>
        <v>1</v>
      </c>
      <c r="C16" s="34">
        <f t="shared" ref="C16" si="5">F16+I16</f>
        <v>26</v>
      </c>
      <c r="D16" s="34">
        <f t="shared" ref="D16" si="6">G16+J16</f>
        <v>0</v>
      </c>
      <c r="E16" s="29">
        <v>1</v>
      </c>
      <c r="F16" s="29">
        <v>26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7"/>
      <c r="V16" s="28"/>
    </row>
    <row r="17" spans="1:22" ht="18" x14ac:dyDescent="0.25">
      <c r="A17" s="36" t="s">
        <v>8</v>
      </c>
      <c r="B17" s="34">
        <f t="shared" ref="B17:B23" si="7">E17+H17</f>
        <v>1</v>
      </c>
      <c r="C17" s="34">
        <f t="shared" ref="C17:C21" si="8">F17+I17</f>
        <v>23</v>
      </c>
      <c r="D17" s="34">
        <f t="shared" ref="D17:D21" si="9">G17+J17</f>
        <v>0</v>
      </c>
      <c r="E17" s="29">
        <v>1</v>
      </c>
      <c r="F17" s="29">
        <v>23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17"/>
      <c r="V17" s="28"/>
    </row>
    <row r="18" spans="1:22" ht="18" x14ac:dyDescent="0.25">
      <c r="A18" s="36" t="s">
        <v>9</v>
      </c>
      <c r="B18" s="34">
        <f t="shared" si="7"/>
        <v>1</v>
      </c>
      <c r="C18" s="34">
        <f t="shared" si="8"/>
        <v>26</v>
      </c>
      <c r="D18" s="42">
        <f t="shared" si="9"/>
        <v>0</v>
      </c>
      <c r="E18" s="29">
        <v>1</v>
      </c>
      <c r="F18" s="29">
        <v>26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7"/>
      <c r="V18" s="28"/>
    </row>
    <row r="19" spans="1:22" ht="18" x14ac:dyDescent="0.25">
      <c r="A19" s="36" t="s">
        <v>10</v>
      </c>
      <c r="B19" s="34">
        <f t="shared" si="7"/>
        <v>1</v>
      </c>
      <c r="C19" s="34">
        <f t="shared" si="8"/>
        <v>22</v>
      </c>
      <c r="D19" s="34">
        <f t="shared" si="9"/>
        <v>0</v>
      </c>
      <c r="E19" s="29">
        <v>1</v>
      </c>
      <c r="F19" s="29">
        <v>22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17"/>
      <c r="V19" s="28"/>
    </row>
    <row r="20" spans="1:22" ht="18" x14ac:dyDescent="0.25">
      <c r="A20" s="36" t="s">
        <v>11</v>
      </c>
      <c r="B20" s="34">
        <f t="shared" si="7"/>
        <v>0</v>
      </c>
      <c r="C20" s="34">
        <f t="shared" si="8"/>
        <v>0</v>
      </c>
      <c r="D20" s="34">
        <f t="shared" si="9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7"/>
      <c r="V20" s="28"/>
    </row>
    <row r="21" spans="1:22" ht="18" x14ac:dyDescent="0.25">
      <c r="A21" s="36" t="s">
        <v>12</v>
      </c>
      <c r="B21" s="34">
        <f t="shared" si="7"/>
        <v>0</v>
      </c>
      <c r="C21" s="34">
        <f t="shared" si="8"/>
        <v>0</v>
      </c>
      <c r="D21" s="34">
        <f t="shared" si="9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7"/>
      <c r="V21" s="28"/>
    </row>
    <row r="22" spans="1:22" ht="17.399999999999999" x14ac:dyDescent="0.25">
      <c r="A22" s="37" t="s">
        <v>6</v>
      </c>
      <c r="B22" s="32">
        <f t="shared" ref="B22:T22" si="10">SUM(B16:B21)</f>
        <v>4</v>
      </c>
      <c r="C22" s="32">
        <f t="shared" si="10"/>
        <v>97</v>
      </c>
      <c r="D22" s="32">
        <f t="shared" si="10"/>
        <v>0</v>
      </c>
      <c r="E22" s="32">
        <f t="shared" si="10"/>
        <v>4</v>
      </c>
      <c r="F22" s="32">
        <f t="shared" si="10"/>
        <v>97</v>
      </c>
      <c r="G22" s="32">
        <f t="shared" si="10"/>
        <v>0</v>
      </c>
      <c r="H22" s="32">
        <f t="shared" si="10"/>
        <v>0</v>
      </c>
      <c r="I22" s="32">
        <f t="shared" si="10"/>
        <v>0</v>
      </c>
      <c r="J22" s="32">
        <f t="shared" si="10"/>
        <v>0</v>
      </c>
      <c r="K22" s="32">
        <f t="shared" si="10"/>
        <v>0</v>
      </c>
      <c r="L22" s="32">
        <f t="shared" si="10"/>
        <v>0</v>
      </c>
      <c r="M22" s="32">
        <f t="shared" si="10"/>
        <v>0</v>
      </c>
      <c r="N22" s="32">
        <f t="shared" si="10"/>
        <v>0</v>
      </c>
      <c r="O22" s="32">
        <f t="shared" si="10"/>
        <v>0</v>
      </c>
      <c r="P22" s="32">
        <f t="shared" si="10"/>
        <v>0</v>
      </c>
      <c r="Q22" s="32">
        <f t="shared" si="10"/>
        <v>0</v>
      </c>
      <c r="R22" s="32">
        <f t="shared" si="10"/>
        <v>0</v>
      </c>
      <c r="S22" s="32">
        <f t="shared" si="10"/>
        <v>0</v>
      </c>
      <c r="T22" s="32">
        <f t="shared" si="10"/>
        <v>0</v>
      </c>
      <c r="U22" s="20"/>
      <c r="V22" s="18">
        <f>SUM(V16:V21)</f>
        <v>0</v>
      </c>
    </row>
    <row r="23" spans="1:22" ht="18" x14ac:dyDescent="0.25">
      <c r="A23" s="36" t="s">
        <v>19</v>
      </c>
      <c r="B23" s="34">
        <f t="shared" si="7"/>
        <v>1</v>
      </c>
      <c r="C23" s="34">
        <f t="shared" ref="C23" si="11">F23+I23</f>
        <v>15</v>
      </c>
      <c r="D23" s="34">
        <f t="shared" ref="D23" si="12">G23+J23</f>
        <v>2</v>
      </c>
      <c r="E23" s="29"/>
      <c r="F23" s="29"/>
      <c r="G23" s="29"/>
      <c r="H23" s="29">
        <v>1</v>
      </c>
      <c r="I23" s="29">
        <v>15</v>
      </c>
      <c r="J23" s="29">
        <v>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7"/>
      <c r="V23" s="28"/>
    </row>
    <row r="24" spans="1:22" ht="18" x14ac:dyDescent="0.25">
      <c r="A24" s="36" t="s">
        <v>14</v>
      </c>
      <c r="B24" s="34">
        <f t="shared" ref="B24:B30" si="13">E24+H24</f>
        <v>1</v>
      </c>
      <c r="C24" s="34">
        <f t="shared" ref="C24:C28" si="14">F24+I24</f>
        <v>25</v>
      </c>
      <c r="D24" s="34">
        <f t="shared" ref="D24:D28" si="15">G24+J24</f>
        <v>0</v>
      </c>
      <c r="E24" s="29">
        <v>1</v>
      </c>
      <c r="F24" s="29">
        <v>25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7"/>
      <c r="V24" s="28"/>
    </row>
    <row r="25" spans="1:22" ht="18" x14ac:dyDescent="0.25">
      <c r="A25" s="36" t="s">
        <v>15</v>
      </c>
      <c r="B25" s="34">
        <f t="shared" si="13"/>
        <v>1</v>
      </c>
      <c r="C25" s="34">
        <f t="shared" si="14"/>
        <v>30</v>
      </c>
      <c r="D25" s="34">
        <f t="shared" si="15"/>
        <v>0</v>
      </c>
      <c r="E25" s="29">
        <v>1</v>
      </c>
      <c r="F25" s="29">
        <v>30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7"/>
      <c r="V25" s="28"/>
    </row>
    <row r="26" spans="1:22" ht="18" x14ac:dyDescent="0.25">
      <c r="A26" s="36" t="s">
        <v>16</v>
      </c>
      <c r="B26" s="34">
        <f t="shared" si="13"/>
        <v>1</v>
      </c>
      <c r="C26" s="34">
        <f t="shared" si="14"/>
        <v>26</v>
      </c>
      <c r="D26" s="34">
        <f t="shared" si="15"/>
        <v>0</v>
      </c>
      <c r="E26" s="29">
        <v>1</v>
      </c>
      <c r="F26" s="29">
        <v>26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7"/>
      <c r="V26" s="28"/>
    </row>
    <row r="27" spans="1:22" ht="18" x14ac:dyDescent="0.25">
      <c r="A27" s="36" t="s">
        <v>17</v>
      </c>
      <c r="B27" s="34">
        <f t="shared" si="13"/>
        <v>1</v>
      </c>
      <c r="C27" s="34">
        <f t="shared" si="14"/>
        <v>18</v>
      </c>
      <c r="D27" s="34">
        <f t="shared" si="15"/>
        <v>0</v>
      </c>
      <c r="E27" s="29">
        <v>1</v>
      </c>
      <c r="F27" s="29">
        <v>18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7"/>
      <c r="V27" s="28"/>
    </row>
    <row r="28" spans="1:22" ht="18" x14ac:dyDescent="0.25">
      <c r="A28" s="36" t="s">
        <v>18</v>
      </c>
      <c r="B28" s="34">
        <f t="shared" si="13"/>
        <v>0</v>
      </c>
      <c r="C28" s="34">
        <f t="shared" si="14"/>
        <v>0</v>
      </c>
      <c r="D28" s="34">
        <f t="shared" si="15"/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17"/>
      <c r="V28" s="28"/>
    </row>
    <row r="29" spans="1:22" ht="17.399999999999999" x14ac:dyDescent="0.25">
      <c r="A29" s="37" t="s">
        <v>6</v>
      </c>
      <c r="B29" s="32">
        <f t="shared" ref="B29:T29" si="16">SUM(B23:B28)</f>
        <v>5</v>
      </c>
      <c r="C29" s="32">
        <f t="shared" si="16"/>
        <v>114</v>
      </c>
      <c r="D29" s="32">
        <f t="shared" si="16"/>
        <v>2</v>
      </c>
      <c r="E29" s="32">
        <f t="shared" si="16"/>
        <v>4</v>
      </c>
      <c r="F29" s="32">
        <f t="shared" si="16"/>
        <v>99</v>
      </c>
      <c r="G29" s="32">
        <f t="shared" si="16"/>
        <v>0</v>
      </c>
      <c r="H29" s="32">
        <f t="shared" si="16"/>
        <v>1</v>
      </c>
      <c r="I29" s="32">
        <f t="shared" si="16"/>
        <v>15</v>
      </c>
      <c r="J29" s="32">
        <f t="shared" si="16"/>
        <v>2</v>
      </c>
      <c r="K29" s="32">
        <f t="shared" si="16"/>
        <v>0</v>
      </c>
      <c r="L29" s="32">
        <f t="shared" si="16"/>
        <v>0</v>
      </c>
      <c r="M29" s="32">
        <f t="shared" si="16"/>
        <v>0</v>
      </c>
      <c r="N29" s="32">
        <f t="shared" si="16"/>
        <v>0</v>
      </c>
      <c r="O29" s="32">
        <f t="shared" si="16"/>
        <v>0</v>
      </c>
      <c r="P29" s="32">
        <f t="shared" si="16"/>
        <v>0</v>
      </c>
      <c r="Q29" s="32">
        <f t="shared" si="16"/>
        <v>0</v>
      </c>
      <c r="R29" s="32">
        <f t="shared" si="16"/>
        <v>0</v>
      </c>
      <c r="S29" s="32">
        <f t="shared" si="16"/>
        <v>0</v>
      </c>
      <c r="T29" s="32">
        <f t="shared" si="16"/>
        <v>0</v>
      </c>
      <c r="U29" s="20"/>
      <c r="V29" s="18">
        <f>SUM(V23:V28)</f>
        <v>0</v>
      </c>
    </row>
    <row r="30" spans="1:22" ht="18" x14ac:dyDescent="0.25">
      <c r="A30" s="36" t="s">
        <v>25</v>
      </c>
      <c r="B30" s="34">
        <f t="shared" si="13"/>
        <v>1</v>
      </c>
      <c r="C30" s="34">
        <f t="shared" ref="C30" si="17">F30+I30</f>
        <v>31</v>
      </c>
      <c r="D30" s="34">
        <f t="shared" ref="D30" si="18">G30+J30</f>
        <v>0</v>
      </c>
      <c r="E30" s="29">
        <v>1</v>
      </c>
      <c r="F30" s="29">
        <v>31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17"/>
      <c r="V30" s="28"/>
    </row>
    <row r="31" spans="1:22" ht="18" x14ac:dyDescent="0.25">
      <c r="A31" s="36" t="s">
        <v>20</v>
      </c>
      <c r="B31" s="34">
        <f t="shared" ref="B31:B35" si="19">E31+H31</f>
        <v>1</v>
      </c>
      <c r="C31" s="34">
        <f t="shared" ref="C31:C35" si="20">F31+I31</f>
        <v>32</v>
      </c>
      <c r="D31" s="34">
        <f t="shared" ref="D31:D35" si="21">G31+J31</f>
        <v>0</v>
      </c>
      <c r="E31" s="29">
        <v>1</v>
      </c>
      <c r="F31" s="29">
        <v>32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17"/>
      <c r="V31" s="28"/>
    </row>
    <row r="32" spans="1:22" ht="18" x14ac:dyDescent="0.25">
      <c r="A32" s="36" t="s">
        <v>21</v>
      </c>
      <c r="B32" s="34">
        <f t="shared" si="19"/>
        <v>1</v>
      </c>
      <c r="C32" s="34">
        <f t="shared" si="20"/>
        <v>28</v>
      </c>
      <c r="D32" s="34">
        <f t="shared" si="21"/>
        <v>0</v>
      </c>
      <c r="E32" s="29">
        <v>1</v>
      </c>
      <c r="F32" s="29">
        <v>28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17"/>
      <c r="V32" s="28"/>
    </row>
    <row r="33" spans="1:22" ht="18" x14ac:dyDescent="0.25">
      <c r="A33" s="36" t="s">
        <v>22</v>
      </c>
      <c r="B33" s="34">
        <f t="shared" si="19"/>
        <v>0</v>
      </c>
      <c r="C33" s="34">
        <f t="shared" si="20"/>
        <v>0</v>
      </c>
      <c r="D33" s="34">
        <f t="shared" si="21"/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7"/>
      <c r="V33" s="28"/>
    </row>
    <row r="34" spans="1:22" ht="18" x14ac:dyDescent="0.25">
      <c r="A34" s="36" t="s">
        <v>23</v>
      </c>
      <c r="B34" s="34">
        <f t="shared" si="19"/>
        <v>0</v>
      </c>
      <c r="C34" s="34">
        <f t="shared" si="20"/>
        <v>0</v>
      </c>
      <c r="D34" s="34">
        <f t="shared" si="21"/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7"/>
      <c r="V34" s="28"/>
    </row>
    <row r="35" spans="1:22" ht="18" x14ac:dyDescent="0.25">
      <c r="A35" s="36" t="s">
        <v>24</v>
      </c>
      <c r="B35" s="34">
        <f t="shared" si="19"/>
        <v>0</v>
      </c>
      <c r="C35" s="34">
        <f t="shared" si="20"/>
        <v>0</v>
      </c>
      <c r="D35" s="34">
        <f t="shared" si="21"/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17"/>
      <c r="V35" s="28"/>
    </row>
    <row r="36" spans="1:22" ht="17.399999999999999" x14ac:dyDescent="0.25">
      <c r="A36" s="37" t="s">
        <v>6</v>
      </c>
      <c r="B36" s="32">
        <f t="shared" ref="B36:T36" si="22">SUM(B30:B35)</f>
        <v>3</v>
      </c>
      <c r="C36" s="32">
        <f t="shared" si="22"/>
        <v>91</v>
      </c>
      <c r="D36" s="32">
        <f t="shared" si="22"/>
        <v>0</v>
      </c>
      <c r="E36" s="32">
        <f t="shared" si="22"/>
        <v>3</v>
      </c>
      <c r="F36" s="32">
        <f t="shared" si="22"/>
        <v>91</v>
      </c>
      <c r="G36" s="32">
        <f t="shared" si="22"/>
        <v>0</v>
      </c>
      <c r="H36" s="32">
        <f t="shared" si="22"/>
        <v>0</v>
      </c>
      <c r="I36" s="32">
        <f t="shared" si="22"/>
        <v>0</v>
      </c>
      <c r="J36" s="32">
        <f t="shared" si="22"/>
        <v>0</v>
      </c>
      <c r="K36" s="32">
        <f t="shared" si="22"/>
        <v>0</v>
      </c>
      <c r="L36" s="32">
        <f t="shared" si="22"/>
        <v>0</v>
      </c>
      <c r="M36" s="32">
        <f t="shared" si="22"/>
        <v>0</v>
      </c>
      <c r="N36" s="32">
        <f t="shared" si="22"/>
        <v>0</v>
      </c>
      <c r="O36" s="32">
        <f t="shared" si="22"/>
        <v>0</v>
      </c>
      <c r="P36" s="32">
        <f t="shared" si="22"/>
        <v>0</v>
      </c>
      <c r="Q36" s="32">
        <f t="shared" si="22"/>
        <v>0</v>
      </c>
      <c r="R36" s="32">
        <f t="shared" si="22"/>
        <v>0</v>
      </c>
      <c r="S36" s="32">
        <f t="shared" si="22"/>
        <v>0</v>
      </c>
      <c r="T36" s="32">
        <f t="shared" si="22"/>
        <v>0</v>
      </c>
      <c r="U36" s="20"/>
      <c r="V36" s="18">
        <f>SUM(V30:V35)</f>
        <v>0</v>
      </c>
    </row>
    <row r="37" spans="1:22" ht="34.799999999999997" x14ac:dyDescent="0.25">
      <c r="A37" s="38" t="s">
        <v>70</v>
      </c>
      <c r="B37" s="32">
        <f t="shared" ref="B37:T37" si="23">B15+B22+B29+B36</f>
        <v>16</v>
      </c>
      <c r="C37" s="32">
        <f t="shared" si="23"/>
        <v>401</v>
      </c>
      <c r="D37" s="32">
        <f t="shared" si="23"/>
        <v>4</v>
      </c>
      <c r="E37" s="32">
        <f t="shared" si="23"/>
        <v>14</v>
      </c>
      <c r="F37" s="32">
        <f t="shared" si="23"/>
        <v>373</v>
      </c>
      <c r="G37" s="32">
        <f t="shared" si="23"/>
        <v>2</v>
      </c>
      <c r="H37" s="32">
        <f t="shared" si="23"/>
        <v>2</v>
      </c>
      <c r="I37" s="32">
        <f t="shared" si="23"/>
        <v>28</v>
      </c>
      <c r="J37" s="32">
        <f t="shared" si="23"/>
        <v>2</v>
      </c>
      <c r="K37" s="32">
        <f t="shared" si="23"/>
        <v>0</v>
      </c>
      <c r="L37" s="32">
        <f t="shared" si="23"/>
        <v>0</v>
      </c>
      <c r="M37" s="32">
        <f t="shared" si="23"/>
        <v>0</v>
      </c>
      <c r="N37" s="32">
        <f t="shared" si="23"/>
        <v>0</v>
      </c>
      <c r="O37" s="32">
        <f t="shared" si="23"/>
        <v>0</v>
      </c>
      <c r="P37" s="32">
        <f t="shared" si="23"/>
        <v>0</v>
      </c>
      <c r="Q37" s="32">
        <f t="shared" si="23"/>
        <v>0</v>
      </c>
      <c r="R37" s="32">
        <f t="shared" si="23"/>
        <v>0</v>
      </c>
      <c r="S37" s="32">
        <f t="shared" si="23"/>
        <v>0</v>
      </c>
      <c r="T37" s="32">
        <f t="shared" si="23"/>
        <v>0</v>
      </c>
      <c r="U37" s="20"/>
      <c r="V37" s="18">
        <f>V15+V22+V29+V36</f>
        <v>0</v>
      </c>
    </row>
    <row r="38" spans="1:22" ht="18" x14ac:dyDescent="0.25">
      <c r="A38" s="36" t="s">
        <v>31</v>
      </c>
      <c r="B38" s="34">
        <f t="shared" ref="B38" si="24">E38+H38</f>
        <v>1</v>
      </c>
      <c r="C38" s="34">
        <f t="shared" ref="C38" si="25">F38+I38</f>
        <v>26</v>
      </c>
      <c r="D38" s="34">
        <f t="shared" ref="D38" si="26">G38+J38</f>
        <v>0</v>
      </c>
      <c r="E38" s="29">
        <v>1</v>
      </c>
      <c r="F38" s="29">
        <v>26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17"/>
      <c r="V38" s="28"/>
    </row>
    <row r="39" spans="1:22" ht="18" x14ac:dyDescent="0.25">
      <c r="A39" s="36" t="s">
        <v>26</v>
      </c>
      <c r="B39" s="34">
        <f t="shared" ref="B39:B45" si="27">E39+H39</f>
        <v>1</v>
      </c>
      <c r="C39" s="34">
        <f t="shared" ref="C39:C43" si="28">F39+I39</f>
        <v>29</v>
      </c>
      <c r="D39" s="34">
        <f t="shared" ref="D39:D43" si="29">G39+J39</f>
        <v>0</v>
      </c>
      <c r="E39" s="29">
        <v>1</v>
      </c>
      <c r="F39" s="29">
        <v>29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17"/>
      <c r="V39" s="28"/>
    </row>
    <row r="40" spans="1:22" ht="18" x14ac:dyDescent="0.25">
      <c r="A40" s="36" t="s">
        <v>27</v>
      </c>
      <c r="B40" s="34">
        <f t="shared" si="27"/>
        <v>1</v>
      </c>
      <c r="C40" s="34">
        <f t="shared" si="28"/>
        <v>28</v>
      </c>
      <c r="D40" s="34">
        <f t="shared" si="29"/>
        <v>0</v>
      </c>
      <c r="E40" s="29">
        <v>1</v>
      </c>
      <c r="F40" s="29">
        <v>28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17"/>
      <c r="V40" s="28"/>
    </row>
    <row r="41" spans="1:22" ht="18" x14ac:dyDescent="0.25">
      <c r="A41" s="36" t="s">
        <v>28</v>
      </c>
      <c r="B41" s="34">
        <f t="shared" si="27"/>
        <v>0</v>
      </c>
      <c r="C41" s="34">
        <f t="shared" si="28"/>
        <v>0</v>
      </c>
      <c r="D41" s="34">
        <f t="shared" si="29"/>
        <v>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17"/>
      <c r="V41" s="28"/>
    </row>
    <row r="42" spans="1:22" ht="15" customHeight="1" x14ac:dyDescent="0.25">
      <c r="A42" s="36" t="s">
        <v>29</v>
      </c>
      <c r="B42" s="34">
        <f t="shared" si="27"/>
        <v>0</v>
      </c>
      <c r="C42" s="34">
        <f t="shared" si="28"/>
        <v>0</v>
      </c>
      <c r="D42" s="34">
        <f t="shared" si="29"/>
        <v>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17"/>
      <c r="V42" s="28"/>
    </row>
    <row r="43" spans="1:22" ht="18" x14ac:dyDescent="0.25">
      <c r="A43" s="36" t="s">
        <v>30</v>
      </c>
      <c r="B43" s="34">
        <f t="shared" si="27"/>
        <v>0</v>
      </c>
      <c r="C43" s="34">
        <f t="shared" si="28"/>
        <v>0</v>
      </c>
      <c r="D43" s="34">
        <f t="shared" si="29"/>
        <v>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17"/>
      <c r="V43" s="28"/>
    </row>
    <row r="44" spans="1:22" ht="17.399999999999999" x14ac:dyDescent="0.25">
      <c r="A44" s="37" t="s">
        <v>6</v>
      </c>
      <c r="B44" s="32">
        <f t="shared" ref="B44:T44" si="30">SUM(B38:B43)</f>
        <v>3</v>
      </c>
      <c r="C44" s="32">
        <f t="shared" si="30"/>
        <v>83</v>
      </c>
      <c r="D44" s="32">
        <f t="shared" si="30"/>
        <v>0</v>
      </c>
      <c r="E44" s="32">
        <f t="shared" si="30"/>
        <v>3</v>
      </c>
      <c r="F44" s="32">
        <f t="shared" si="30"/>
        <v>83</v>
      </c>
      <c r="G44" s="32">
        <f t="shared" si="30"/>
        <v>0</v>
      </c>
      <c r="H44" s="32">
        <f t="shared" si="30"/>
        <v>0</v>
      </c>
      <c r="I44" s="32">
        <f t="shared" si="30"/>
        <v>0</v>
      </c>
      <c r="J44" s="32">
        <f t="shared" si="30"/>
        <v>0</v>
      </c>
      <c r="K44" s="32">
        <f t="shared" si="30"/>
        <v>0</v>
      </c>
      <c r="L44" s="32">
        <f t="shared" si="30"/>
        <v>0</v>
      </c>
      <c r="M44" s="32">
        <f t="shared" si="30"/>
        <v>0</v>
      </c>
      <c r="N44" s="32">
        <f t="shared" si="30"/>
        <v>0</v>
      </c>
      <c r="O44" s="32">
        <f t="shared" si="30"/>
        <v>0</v>
      </c>
      <c r="P44" s="32">
        <f t="shared" si="30"/>
        <v>0</v>
      </c>
      <c r="Q44" s="32">
        <f t="shared" si="30"/>
        <v>0</v>
      </c>
      <c r="R44" s="32">
        <f t="shared" si="30"/>
        <v>0</v>
      </c>
      <c r="S44" s="32">
        <f t="shared" si="30"/>
        <v>0</v>
      </c>
      <c r="T44" s="32">
        <f t="shared" si="30"/>
        <v>0</v>
      </c>
      <c r="U44" s="20"/>
      <c r="V44" s="18">
        <f>SUM(V38:V43)</f>
        <v>0</v>
      </c>
    </row>
    <row r="45" spans="1:22" ht="18" x14ac:dyDescent="0.25">
      <c r="A45" s="36" t="s">
        <v>37</v>
      </c>
      <c r="B45" s="34">
        <f t="shared" si="27"/>
        <v>1</v>
      </c>
      <c r="C45" s="34">
        <f t="shared" ref="C45" si="31">F45+I45</f>
        <v>16</v>
      </c>
      <c r="D45" s="34">
        <f t="shared" ref="D45" si="32">G45+J45</f>
        <v>1</v>
      </c>
      <c r="E45" s="29"/>
      <c r="F45" s="29"/>
      <c r="G45" s="29"/>
      <c r="H45" s="29">
        <v>1</v>
      </c>
      <c r="I45" s="29">
        <v>16</v>
      </c>
      <c r="J45" s="29">
        <v>1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17"/>
      <c r="V45" s="28"/>
    </row>
    <row r="46" spans="1:22" ht="18" x14ac:dyDescent="0.25">
      <c r="A46" s="36" t="s">
        <v>32</v>
      </c>
      <c r="B46" s="34">
        <f t="shared" ref="B46:B52" si="33">E46+H46</f>
        <v>1</v>
      </c>
      <c r="C46" s="34">
        <f t="shared" ref="C46:C50" si="34">F46+I46</f>
        <v>34</v>
      </c>
      <c r="D46" s="34">
        <f t="shared" ref="D46:D50" si="35">G46+J46</f>
        <v>0</v>
      </c>
      <c r="E46" s="29">
        <v>1</v>
      </c>
      <c r="F46" s="29">
        <v>34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17"/>
      <c r="V46" s="28"/>
    </row>
    <row r="47" spans="1:22" ht="18" x14ac:dyDescent="0.25">
      <c r="A47" s="36" t="s">
        <v>33</v>
      </c>
      <c r="B47" s="34">
        <f t="shared" si="33"/>
        <v>1</v>
      </c>
      <c r="C47" s="34">
        <f t="shared" si="34"/>
        <v>28</v>
      </c>
      <c r="D47" s="34">
        <f t="shared" si="35"/>
        <v>0</v>
      </c>
      <c r="E47" s="29">
        <v>1</v>
      </c>
      <c r="F47" s="29">
        <v>28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17"/>
      <c r="V47" s="28"/>
    </row>
    <row r="48" spans="1:22" ht="18" x14ac:dyDescent="0.25">
      <c r="A48" s="36" t="s">
        <v>34</v>
      </c>
      <c r="B48" s="34">
        <f t="shared" si="33"/>
        <v>1</v>
      </c>
      <c r="C48" s="34">
        <f t="shared" si="34"/>
        <v>33</v>
      </c>
      <c r="D48" s="34">
        <f t="shared" si="35"/>
        <v>0</v>
      </c>
      <c r="E48" s="29">
        <v>1</v>
      </c>
      <c r="F48" s="29">
        <v>33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17"/>
      <c r="V48" s="28"/>
    </row>
    <row r="49" spans="1:22" ht="15" customHeight="1" x14ac:dyDescent="0.25">
      <c r="A49" s="36" t="s">
        <v>35</v>
      </c>
      <c r="B49" s="34">
        <f t="shared" si="33"/>
        <v>0</v>
      </c>
      <c r="C49" s="34">
        <f t="shared" si="34"/>
        <v>0</v>
      </c>
      <c r="D49" s="34">
        <f t="shared" si="35"/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17"/>
      <c r="V49" s="28"/>
    </row>
    <row r="50" spans="1:22" ht="18" x14ac:dyDescent="0.25">
      <c r="A50" s="36" t="s">
        <v>36</v>
      </c>
      <c r="B50" s="34">
        <f t="shared" si="33"/>
        <v>0</v>
      </c>
      <c r="C50" s="34">
        <f t="shared" si="34"/>
        <v>0</v>
      </c>
      <c r="D50" s="34">
        <f t="shared" si="35"/>
        <v>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17"/>
      <c r="V50" s="28"/>
    </row>
    <row r="51" spans="1:22" ht="17.399999999999999" x14ac:dyDescent="0.25">
      <c r="A51" s="37" t="s">
        <v>6</v>
      </c>
      <c r="B51" s="32">
        <f t="shared" ref="B51:T51" si="36">SUM(B45:B50)</f>
        <v>4</v>
      </c>
      <c r="C51" s="32">
        <f t="shared" si="36"/>
        <v>111</v>
      </c>
      <c r="D51" s="32">
        <f t="shared" si="36"/>
        <v>1</v>
      </c>
      <c r="E51" s="32">
        <f t="shared" si="36"/>
        <v>3</v>
      </c>
      <c r="F51" s="32">
        <f t="shared" si="36"/>
        <v>95</v>
      </c>
      <c r="G51" s="32">
        <f t="shared" si="36"/>
        <v>0</v>
      </c>
      <c r="H51" s="32">
        <f t="shared" si="36"/>
        <v>1</v>
      </c>
      <c r="I51" s="32">
        <f t="shared" si="36"/>
        <v>16</v>
      </c>
      <c r="J51" s="32">
        <f t="shared" si="36"/>
        <v>1</v>
      </c>
      <c r="K51" s="32">
        <f t="shared" si="36"/>
        <v>0</v>
      </c>
      <c r="L51" s="32">
        <f t="shared" si="36"/>
        <v>0</v>
      </c>
      <c r="M51" s="32">
        <f t="shared" si="36"/>
        <v>0</v>
      </c>
      <c r="N51" s="32">
        <f t="shared" si="36"/>
        <v>0</v>
      </c>
      <c r="O51" s="32">
        <f t="shared" si="36"/>
        <v>0</v>
      </c>
      <c r="P51" s="32">
        <f t="shared" si="36"/>
        <v>0</v>
      </c>
      <c r="Q51" s="32">
        <f t="shared" si="36"/>
        <v>0</v>
      </c>
      <c r="R51" s="32">
        <f t="shared" si="36"/>
        <v>0</v>
      </c>
      <c r="S51" s="32">
        <f t="shared" si="36"/>
        <v>0</v>
      </c>
      <c r="T51" s="32">
        <f t="shared" si="36"/>
        <v>0</v>
      </c>
      <c r="U51" s="20"/>
      <c r="V51" s="18">
        <f>SUM(V45:V50)</f>
        <v>0</v>
      </c>
    </row>
    <row r="52" spans="1:22" ht="18" x14ac:dyDescent="0.25">
      <c r="A52" s="36" t="s">
        <v>43</v>
      </c>
      <c r="B52" s="34">
        <f t="shared" si="33"/>
        <v>1</v>
      </c>
      <c r="C52" s="34">
        <f t="shared" ref="C52" si="37">F52+I52</f>
        <v>30</v>
      </c>
      <c r="D52" s="34">
        <f t="shared" ref="D52" si="38">G52+J52</f>
        <v>0</v>
      </c>
      <c r="E52" s="29">
        <v>1</v>
      </c>
      <c r="F52" s="29">
        <v>30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17"/>
      <c r="V52" s="28"/>
    </row>
    <row r="53" spans="1:22" ht="18" x14ac:dyDescent="0.25">
      <c r="A53" s="36" t="s">
        <v>38</v>
      </c>
      <c r="B53" s="34">
        <f t="shared" ref="B53:B59" si="39">E53+H53</f>
        <v>1</v>
      </c>
      <c r="C53" s="34">
        <f t="shared" ref="C53:C57" si="40">F53+I53</f>
        <v>29</v>
      </c>
      <c r="D53" s="34">
        <f t="shared" ref="D53:D57" si="41">G53+J53</f>
        <v>0</v>
      </c>
      <c r="E53" s="29">
        <v>1</v>
      </c>
      <c r="F53" s="29">
        <v>29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17"/>
      <c r="V53" s="28"/>
    </row>
    <row r="54" spans="1:22" ht="18" x14ac:dyDescent="0.25">
      <c r="A54" s="36" t="s">
        <v>39</v>
      </c>
      <c r="B54" s="34">
        <f t="shared" si="39"/>
        <v>1</v>
      </c>
      <c r="C54" s="34">
        <f t="shared" si="40"/>
        <v>29</v>
      </c>
      <c r="D54" s="34">
        <f t="shared" si="41"/>
        <v>2</v>
      </c>
      <c r="E54" s="29">
        <v>1</v>
      </c>
      <c r="F54" s="29">
        <v>29</v>
      </c>
      <c r="G54" s="29">
        <v>2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17"/>
      <c r="V54" s="28"/>
    </row>
    <row r="55" spans="1:22" ht="18" x14ac:dyDescent="0.25">
      <c r="A55" s="36" t="s">
        <v>40</v>
      </c>
      <c r="B55" s="34">
        <f t="shared" si="39"/>
        <v>1</v>
      </c>
      <c r="C55" s="34">
        <f t="shared" si="40"/>
        <v>30</v>
      </c>
      <c r="D55" s="34">
        <f t="shared" si="41"/>
        <v>0</v>
      </c>
      <c r="E55" s="29">
        <v>1</v>
      </c>
      <c r="F55" s="29">
        <v>30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17"/>
      <c r="V55" s="28"/>
    </row>
    <row r="56" spans="1:22" ht="18" x14ac:dyDescent="0.25">
      <c r="A56" s="36" t="s">
        <v>41</v>
      </c>
      <c r="B56" s="34">
        <f t="shared" si="39"/>
        <v>0</v>
      </c>
      <c r="C56" s="34">
        <f t="shared" si="40"/>
        <v>0</v>
      </c>
      <c r="D56" s="34">
        <f t="shared" si="41"/>
        <v>0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17"/>
      <c r="V56" s="28"/>
    </row>
    <row r="57" spans="1:22" ht="18" x14ac:dyDescent="0.25">
      <c r="A57" s="36" t="s">
        <v>42</v>
      </c>
      <c r="B57" s="34">
        <f t="shared" si="39"/>
        <v>0</v>
      </c>
      <c r="C57" s="34">
        <f t="shared" si="40"/>
        <v>0</v>
      </c>
      <c r="D57" s="34">
        <f t="shared" si="41"/>
        <v>0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17"/>
      <c r="V57" s="28"/>
    </row>
    <row r="58" spans="1:22" ht="17.399999999999999" x14ac:dyDescent="0.25">
      <c r="A58" s="37" t="s">
        <v>6</v>
      </c>
      <c r="B58" s="32">
        <f t="shared" ref="B58:T58" si="42">SUM(B52:B57)</f>
        <v>4</v>
      </c>
      <c r="C58" s="32">
        <f t="shared" si="42"/>
        <v>118</v>
      </c>
      <c r="D58" s="32">
        <f t="shared" si="42"/>
        <v>2</v>
      </c>
      <c r="E58" s="32">
        <f t="shared" si="42"/>
        <v>4</v>
      </c>
      <c r="F58" s="32">
        <f t="shared" si="42"/>
        <v>118</v>
      </c>
      <c r="G58" s="32">
        <f t="shared" si="42"/>
        <v>2</v>
      </c>
      <c r="H58" s="32">
        <f t="shared" si="42"/>
        <v>0</v>
      </c>
      <c r="I58" s="32">
        <f t="shared" si="42"/>
        <v>0</v>
      </c>
      <c r="J58" s="32">
        <f t="shared" si="42"/>
        <v>0</v>
      </c>
      <c r="K58" s="32">
        <f t="shared" si="42"/>
        <v>0</v>
      </c>
      <c r="L58" s="32">
        <f t="shared" si="42"/>
        <v>0</v>
      </c>
      <c r="M58" s="32">
        <f t="shared" si="42"/>
        <v>0</v>
      </c>
      <c r="N58" s="32">
        <f t="shared" si="42"/>
        <v>0</v>
      </c>
      <c r="O58" s="32">
        <f t="shared" si="42"/>
        <v>0</v>
      </c>
      <c r="P58" s="32">
        <f t="shared" si="42"/>
        <v>0</v>
      </c>
      <c r="Q58" s="32">
        <f t="shared" si="42"/>
        <v>0</v>
      </c>
      <c r="R58" s="32">
        <f t="shared" si="42"/>
        <v>0</v>
      </c>
      <c r="S58" s="32">
        <f t="shared" si="42"/>
        <v>0</v>
      </c>
      <c r="T58" s="32">
        <f t="shared" si="42"/>
        <v>0</v>
      </c>
      <c r="U58" s="20"/>
      <c r="V58" s="18">
        <f>SUM(V52:V57)</f>
        <v>0</v>
      </c>
    </row>
    <row r="59" spans="1:22" ht="18" x14ac:dyDescent="0.25">
      <c r="A59" s="36" t="s">
        <v>49</v>
      </c>
      <c r="B59" s="34">
        <f t="shared" si="39"/>
        <v>1</v>
      </c>
      <c r="C59" s="34">
        <f t="shared" ref="C59" si="43">F59+I59</f>
        <v>27</v>
      </c>
      <c r="D59" s="34">
        <f t="shared" ref="D59" si="44">G59+J59</f>
        <v>0</v>
      </c>
      <c r="E59" s="29">
        <v>1</v>
      </c>
      <c r="F59" s="29">
        <v>27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17"/>
      <c r="V59" s="28"/>
    </row>
    <row r="60" spans="1:22" ht="18" x14ac:dyDescent="0.25">
      <c r="A60" s="36" t="s">
        <v>44</v>
      </c>
      <c r="B60" s="34">
        <f t="shared" ref="B60:B66" si="45">E60+H60</f>
        <v>1</v>
      </c>
      <c r="C60" s="34">
        <f t="shared" ref="C60:C64" si="46">F60+I60</f>
        <v>27</v>
      </c>
      <c r="D60" s="34">
        <f t="shared" ref="D60:D64" si="47">G60+J60</f>
        <v>1</v>
      </c>
      <c r="E60" s="29">
        <v>1</v>
      </c>
      <c r="F60" s="29">
        <v>27</v>
      </c>
      <c r="G60" s="29">
        <v>1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17"/>
      <c r="V60" s="28"/>
    </row>
    <row r="61" spans="1:22" ht="18" x14ac:dyDescent="0.25">
      <c r="A61" s="36" t="s">
        <v>45</v>
      </c>
      <c r="B61" s="34">
        <f t="shared" si="45"/>
        <v>1</v>
      </c>
      <c r="C61" s="34">
        <f t="shared" si="46"/>
        <v>27</v>
      </c>
      <c r="D61" s="34">
        <f t="shared" si="47"/>
        <v>0</v>
      </c>
      <c r="E61" s="29">
        <v>1</v>
      </c>
      <c r="F61" s="29">
        <v>27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17"/>
      <c r="V61" s="28"/>
    </row>
    <row r="62" spans="1:22" ht="18" x14ac:dyDescent="0.25">
      <c r="A62" s="36" t="s">
        <v>46</v>
      </c>
      <c r="B62" s="34">
        <f t="shared" si="45"/>
        <v>0</v>
      </c>
      <c r="C62" s="34">
        <f t="shared" si="46"/>
        <v>0</v>
      </c>
      <c r="D62" s="34">
        <f t="shared" si="47"/>
        <v>0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17"/>
      <c r="V62" s="28"/>
    </row>
    <row r="63" spans="1:22" ht="18" x14ac:dyDescent="0.25">
      <c r="A63" s="36" t="s">
        <v>47</v>
      </c>
      <c r="B63" s="34">
        <f t="shared" si="45"/>
        <v>0</v>
      </c>
      <c r="C63" s="34">
        <f t="shared" si="46"/>
        <v>0</v>
      </c>
      <c r="D63" s="34">
        <f t="shared" si="47"/>
        <v>0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17"/>
      <c r="V63" s="28"/>
    </row>
    <row r="64" spans="1:22" ht="18" x14ac:dyDescent="0.25">
      <c r="A64" s="36" t="s">
        <v>48</v>
      </c>
      <c r="B64" s="34">
        <f t="shared" si="45"/>
        <v>0</v>
      </c>
      <c r="C64" s="34">
        <f t="shared" si="46"/>
        <v>0</v>
      </c>
      <c r="D64" s="34">
        <f t="shared" si="47"/>
        <v>0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17"/>
      <c r="V64" s="28"/>
    </row>
    <row r="65" spans="1:22" ht="17.399999999999999" x14ac:dyDescent="0.25">
      <c r="A65" s="37" t="s">
        <v>6</v>
      </c>
      <c r="B65" s="32">
        <f t="shared" ref="B65:T65" si="48">SUM(B59:B64)</f>
        <v>3</v>
      </c>
      <c r="C65" s="32">
        <f t="shared" si="48"/>
        <v>81</v>
      </c>
      <c r="D65" s="32">
        <f t="shared" si="48"/>
        <v>1</v>
      </c>
      <c r="E65" s="32">
        <f t="shared" si="48"/>
        <v>3</v>
      </c>
      <c r="F65" s="32">
        <f t="shared" si="48"/>
        <v>81</v>
      </c>
      <c r="G65" s="32">
        <f t="shared" si="48"/>
        <v>1</v>
      </c>
      <c r="H65" s="32">
        <f t="shared" si="48"/>
        <v>0</v>
      </c>
      <c r="I65" s="32">
        <f t="shared" si="48"/>
        <v>0</v>
      </c>
      <c r="J65" s="32">
        <f t="shared" si="48"/>
        <v>0</v>
      </c>
      <c r="K65" s="32">
        <f t="shared" si="48"/>
        <v>0</v>
      </c>
      <c r="L65" s="32">
        <f t="shared" si="48"/>
        <v>0</v>
      </c>
      <c r="M65" s="32">
        <f t="shared" si="48"/>
        <v>0</v>
      </c>
      <c r="N65" s="32">
        <f t="shared" si="48"/>
        <v>0</v>
      </c>
      <c r="O65" s="32">
        <f t="shared" si="48"/>
        <v>0</v>
      </c>
      <c r="P65" s="32">
        <f t="shared" si="48"/>
        <v>0</v>
      </c>
      <c r="Q65" s="32">
        <f t="shared" si="48"/>
        <v>0</v>
      </c>
      <c r="R65" s="32">
        <f t="shared" si="48"/>
        <v>0</v>
      </c>
      <c r="S65" s="32">
        <f t="shared" si="48"/>
        <v>0</v>
      </c>
      <c r="T65" s="32">
        <f t="shared" si="48"/>
        <v>0</v>
      </c>
      <c r="U65" s="20"/>
      <c r="V65" s="18">
        <f>SUM(V59:V64)</f>
        <v>0</v>
      </c>
    </row>
    <row r="66" spans="1:22" ht="18" x14ac:dyDescent="0.25">
      <c r="A66" s="36" t="s">
        <v>55</v>
      </c>
      <c r="B66" s="34">
        <f t="shared" si="45"/>
        <v>0</v>
      </c>
      <c r="C66" s="34">
        <f t="shared" ref="C66" si="49">F66+I66</f>
        <v>0</v>
      </c>
      <c r="D66" s="34">
        <f t="shared" ref="D66" si="50">G66+J66</f>
        <v>0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17"/>
      <c r="V66" s="28"/>
    </row>
    <row r="67" spans="1:22" ht="18" x14ac:dyDescent="0.25">
      <c r="A67" s="36" t="s">
        <v>50</v>
      </c>
      <c r="B67" s="34">
        <f t="shared" ref="B67:B71" si="51">E67+H67</f>
        <v>1</v>
      </c>
      <c r="C67" s="34">
        <f t="shared" ref="C67:C71" si="52">F67+I67</f>
        <v>30</v>
      </c>
      <c r="D67" s="34">
        <f t="shared" ref="D67:D71" si="53">G67+J67</f>
        <v>0</v>
      </c>
      <c r="E67" s="29">
        <v>1</v>
      </c>
      <c r="F67" s="29">
        <v>30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17"/>
      <c r="V67" s="28"/>
    </row>
    <row r="68" spans="1:22" ht="18" x14ac:dyDescent="0.25">
      <c r="A68" s="36" t="s">
        <v>51</v>
      </c>
      <c r="B68" s="34">
        <f t="shared" si="51"/>
        <v>1</v>
      </c>
      <c r="C68" s="34">
        <f t="shared" si="52"/>
        <v>31</v>
      </c>
      <c r="D68" s="34">
        <f t="shared" si="53"/>
        <v>0</v>
      </c>
      <c r="E68" s="29">
        <v>1</v>
      </c>
      <c r="F68" s="29">
        <v>31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17"/>
      <c r="V68" s="28"/>
    </row>
    <row r="69" spans="1:22" ht="18" x14ac:dyDescent="0.25">
      <c r="A69" s="36" t="s">
        <v>52</v>
      </c>
      <c r="B69" s="34">
        <f t="shared" si="51"/>
        <v>0</v>
      </c>
      <c r="C69" s="34">
        <f t="shared" si="52"/>
        <v>0</v>
      </c>
      <c r="D69" s="34">
        <f t="shared" si="53"/>
        <v>0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17"/>
      <c r="V69" s="28"/>
    </row>
    <row r="70" spans="1:22" ht="18" x14ac:dyDescent="0.25">
      <c r="A70" s="36" t="s">
        <v>53</v>
      </c>
      <c r="B70" s="34">
        <f t="shared" si="51"/>
        <v>0</v>
      </c>
      <c r="C70" s="34">
        <f t="shared" si="52"/>
        <v>0</v>
      </c>
      <c r="D70" s="34">
        <f t="shared" si="53"/>
        <v>0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17"/>
      <c r="V70" s="28"/>
    </row>
    <row r="71" spans="1:22" ht="18" x14ac:dyDescent="0.25">
      <c r="A71" s="36" t="s">
        <v>54</v>
      </c>
      <c r="B71" s="34">
        <f t="shared" si="51"/>
        <v>0</v>
      </c>
      <c r="C71" s="34">
        <f t="shared" si="52"/>
        <v>0</v>
      </c>
      <c r="D71" s="34">
        <f t="shared" si="53"/>
        <v>0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17"/>
      <c r="V71" s="28"/>
    </row>
    <row r="72" spans="1:22" ht="17.399999999999999" x14ac:dyDescent="0.25">
      <c r="A72" s="37" t="s">
        <v>6</v>
      </c>
      <c r="B72" s="32">
        <f t="shared" ref="B72:T72" si="54">SUM(B66:B71)</f>
        <v>2</v>
      </c>
      <c r="C72" s="32">
        <f t="shared" si="54"/>
        <v>61</v>
      </c>
      <c r="D72" s="32">
        <f t="shared" si="54"/>
        <v>0</v>
      </c>
      <c r="E72" s="32">
        <f t="shared" si="54"/>
        <v>2</v>
      </c>
      <c r="F72" s="32">
        <f t="shared" si="54"/>
        <v>61</v>
      </c>
      <c r="G72" s="32">
        <f t="shared" si="54"/>
        <v>0</v>
      </c>
      <c r="H72" s="32">
        <f t="shared" si="54"/>
        <v>0</v>
      </c>
      <c r="I72" s="32">
        <f t="shared" si="54"/>
        <v>0</v>
      </c>
      <c r="J72" s="32">
        <f t="shared" si="54"/>
        <v>0</v>
      </c>
      <c r="K72" s="32">
        <f t="shared" si="54"/>
        <v>0</v>
      </c>
      <c r="L72" s="32">
        <f t="shared" si="54"/>
        <v>0</v>
      </c>
      <c r="M72" s="32">
        <f t="shared" si="54"/>
        <v>0</v>
      </c>
      <c r="N72" s="32">
        <f t="shared" si="54"/>
        <v>0</v>
      </c>
      <c r="O72" s="32">
        <f t="shared" si="54"/>
        <v>0</v>
      </c>
      <c r="P72" s="32">
        <f t="shared" si="54"/>
        <v>0</v>
      </c>
      <c r="Q72" s="32">
        <f t="shared" si="54"/>
        <v>0</v>
      </c>
      <c r="R72" s="32">
        <f t="shared" si="54"/>
        <v>0</v>
      </c>
      <c r="S72" s="32">
        <f t="shared" si="54"/>
        <v>0</v>
      </c>
      <c r="T72" s="32">
        <f t="shared" si="54"/>
        <v>0</v>
      </c>
      <c r="U72" s="20"/>
      <c r="V72" s="18">
        <f>SUM(V66:V71)</f>
        <v>0</v>
      </c>
    </row>
    <row r="73" spans="1:22" ht="34.799999999999997" x14ac:dyDescent="0.25">
      <c r="A73" s="38" t="s">
        <v>71</v>
      </c>
      <c r="B73" s="32">
        <f t="shared" ref="B73:T73" si="55">B44+B51+B58+B65+B72</f>
        <v>16</v>
      </c>
      <c r="C73" s="32">
        <f t="shared" si="55"/>
        <v>454</v>
      </c>
      <c r="D73" s="32">
        <f t="shared" si="55"/>
        <v>4</v>
      </c>
      <c r="E73" s="32">
        <f t="shared" si="55"/>
        <v>15</v>
      </c>
      <c r="F73" s="32">
        <f t="shared" si="55"/>
        <v>438</v>
      </c>
      <c r="G73" s="32">
        <f t="shared" si="55"/>
        <v>3</v>
      </c>
      <c r="H73" s="32">
        <f t="shared" si="55"/>
        <v>1</v>
      </c>
      <c r="I73" s="32">
        <f t="shared" si="55"/>
        <v>16</v>
      </c>
      <c r="J73" s="32">
        <f t="shared" si="55"/>
        <v>1</v>
      </c>
      <c r="K73" s="32">
        <f t="shared" si="55"/>
        <v>0</v>
      </c>
      <c r="L73" s="32">
        <f t="shared" si="55"/>
        <v>0</v>
      </c>
      <c r="M73" s="32">
        <f t="shared" si="55"/>
        <v>0</v>
      </c>
      <c r="N73" s="32">
        <f t="shared" si="55"/>
        <v>0</v>
      </c>
      <c r="O73" s="32">
        <f t="shared" si="55"/>
        <v>0</v>
      </c>
      <c r="P73" s="32">
        <f t="shared" si="55"/>
        <v>0</v>
      </c>
      <c r="Q73" s="32">
        <f t="shared" si="55"/>
        <v>0</v>
      </c>
      <c r="R73" s="32">
        <f t="shared" si="55"/>
        <v>0</v>
      </c>
      <c r="S73" s="32">
        <f t="shared" si="55"/>
        <v>0</v>
      </c>
      <c r="T73" s="32">
        <f t="shared" si="55"/>
        <v>0</v>
      </c>
      <c r="U73" s="20"/>
      <c r="V73" s="18">
        <f>V44+V51+V58+V65+V72</f>
        <v>0</v>
      </c>
    </row>
    <row r="74" spans="1:22" ht="18" x14ac:dyDescent="0.25">
      <c r="A74" s="36" t="s">
        <v>61</v>
      </c>
      <c r="B74" s="34">
        <f t="shared" ref="B74" si="56">E74+H74</f>
        <v>1</v>
      </c>
      <c r="C74" s="34">
        <f t="shared" ref="C74" si="57">F74+I74</f>
        <v>16</v>
      </c>
      <c r="D74" s="34">
        <f t="shared" ref="D74" si="58">G74+J74</f>
        <v>0</v>
      </c>
      <c r="E74" s="29">
        <v>1</v>
      </c>
      <c r="F74" s="29">
        <v>16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17"/>
      <c r="V74" s="28"/>
    </row>
    <row r="75" spans="1:22" ht="18" x14ac:dyDescent="0.25">
      <c r="A75" s="36" t="s">
        <v>56</v>
      </c>
      <c r="B75" s="34">
        <f t="shared" ref="B75:B81" si="59">E75+H75</f>
        <v>1</v>
      </c>
      <c r="C75" s="34">
        <f t="shared" ref="C75:C79" si="60">F75+I75</f>
        <v>20</v>
      </c>
      <c r="D75" s="34">
        <f t="shared" ref="D75:D79" si="61">G75+J75</f>
        <v>1</v>
      </c>
      <c r="E75" s="29">
        <v>1</v>
      </c>
      <c r="F75" s="29">
        <v>20</v>
      </c>
      <c r="G75" s="29">
        <v>1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17"/>
      <c r="V75" s="28"/>
    </row>
    <row r="76" spans="1:22" ht="18" x14ac:dyDescent="0.25">
      <c r="A76" s="36" t="s">
        <v>57</v>
      </c>
      <c r="B76" s="34">
        <f t="shared" si="59"/>
        <v>0</v>
      </c>
      <c r="C76" s="34">
        <f t="shared" si="60"/>
        <v>0</v>
      </c>
      <c r="D76" s="34">
        <f t="shared" si="61"/>
        <v>0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17"/>
      <c r="V76" s="28"/>
    </row>
    <row r="77" spans="1:22" ht="18" x14ac:dyDescent="0.25">
      <c r="A77" s="36" t="s">
        <v>58</v>
      </c>
      <c r="B77" s="34">
        <f t="shared" si="59"/>
        <v>0</v>
      </c>
      <c r="C77" s="34">
        <f t="shared" si="60"/>
        <v>0</v>
      </c>
      <c r="D77" s="34">
        <f t="shared" si="61"/>
        <v>0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17"/>
      <c r="V77" s="28"/>
    </row>
    <row r="78" spans="1:22" ht="18" x14ac:dyDescent="0.25">
      <c r="A78" s="36" t="s">
        <v>59</v>
      </c>
      <c r="B78" s="34">
        <f t="shared" si="59"/>
        <v>0</v>
      </c>
      <c r="C78" s="34">
        <f t="shared" si="60"/>
        <v>0</v>
      </c>
      <c r="D78" s="34">
        <f t="shared" si="61"/>
        <v>0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17"/>
      <c r="V78" s="28"/>
    </row>
    <row r="79" spans="1:22" ht="18" x14ac:dyDescent="0.25">
      <c r="A79" s="36" t="s">
        <v>60</v>
      </c>
      <c r="B79" s="34">
        <f t="shared" si="59"/>
        <v>0</v>
      </c>
      <c r="C79" s="34">
        <f t="shared" si="60"/>
        <v>0</v>
      </c>
      <c r="D79" s="34">
        <f t="shared" si="61"/>
        <v>0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17"/>
      <c r="V79" s="28"/>
    </row>
    <row r="80" spans="1:22" ht="17.399999999999999" x14ac:dyDescent="0.25">
      <c r="A80" s="37" t="s">
        <v>6</v>
      </c>
      <c r="B80" s="32">
        <f t="shared" ref="B80:T80" si="62">SUM(B74:B79)</f>
        <v>2</v>
      </c>
      <c r="C80" s="32">
        <f t="shared" si="62"/>
        <v>36</v>
      </c>
      <c r="D80" s="32">
        <f t="shared" si="62"/>
        <v>1</v>
      </c>
      <c r="E80" s="32">
        <f t="shared" si="62"/>
        <v>2</v>
      </c>
      <c r="F80" s="32">
        <f t="shared" si="62"/>
        <v>36</v>
      </c>
      <c r="G80" s="32">
        <f t="shared" si="62"/>
        <v>1</v>
      </c>
      <c r="H80" s="32">
        <f t="shared" si="62"/>
        <v>0</v>
      </c>
      <c r="I80" s="32">
        <f t="shared" si="62"/>
        <v>0</v>
      </c>
      <c r="J80" s="32">
        <f t="shared" si="62"/>
        <v>0</v>
      </c>
      <c r="K80" s="32">
        <f t="shared" si="62"/>
        <v>0</v>
      </c>
      <c r="L80" s="32">
        <f t="shared" si="62"/>
        <v>0</v>
      </c>
      <c r="M80" s="32">
        <f t="shared" si="62"/>
        <v>0</v>
      </c>
      <c r="N80" s="32">
        <f t="shared" si="62"/>
        <v>0</v>
      </c>
      <c r="O80" s="32">
        <f t="shared" si="62"/>
        <v>0</v>
      </c>
      <c r="P80" s="32">
        <f t="shared" si="62"/>
        <v>0</v>
      </c>
      <c r="Q80" s="32">
        <f t="shared" si="62"/>
        <v>0</v>
      </c>
      <c r="R80" s="32">
        <f t="shared" si="62"/>
        <v>0</v>
      </c>
      <c r="S80" s="32">
        <f t="shared" si="62"/>
        <v>0</v>
      </c>
      <c r="T80" s="32">
        <f t="shared" si="62"/>
        <v>0</v>
      </c>
      <c r="U80" s="20"/>
      <c r="V80" s="18">
        <f>SUM(V74:V79)</f>
        <v>0</v>
      </c>
    </row>
    <row r="81" spans="1:22" ht="18" x14ac:dyDescent="0.25">
      <c r="A81" s="36" t="s">
        <v>67</v>
      </c>
      <c r="B81" s="34">
        <f t="shared" si="59"/>
        <v>1</v>
      </c>
      <c r="C81" s="34">
        <f t="shared" ref="C81" si="63">F81+I81</f>
        <v>27</v>
      </c>
      <c r="D81" s="34">
        <f t="shared" ref="D81" si="64">G81+J81</f>
        <v>0</v>
      </c>
      <c r="E81" s="29">
        <v>1</v>
      </c>
      <c r="F81" s="29">
        <v>27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17"/>
      <c r="V81" s="28"/>
    </row>
    <row r="82" spans="1:22" ht="18" x14ac:dyDescent="0.25">
      <c r="A82" s="36" t="s">
        <v>62</v>
      </c>
      <c r="B82" s="34">
        <f t="shared" ref="B82:B86" si="65">E82+H82</f>
        <v>0</v>
      </c>
      <c r="C82" s="34">
        <f t="shared" ref="C82:C86" si="66">F82+I82</f>
        <v>0</v>
      </c>
      <c r="D82" s="34">
        <f t="shared" ref="D82:D86" si="67">G82+J82</f>
        <v>0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17"/>
      <c r="V82" s="28"/>
    </row>
    <row r="83" spans="1:22" ht="18" x14ac:dyDescent="0.25">
      <c r="A83" s="36" t="s">
        <v>63</v>
      </c>
      <c r="B83" s="34">
        <f t="shared" si="65"/>
        <v>0</v>
      </c>
      <c r="C83" s="34">
        <f t="shared" si="66"/>
        <v>0</v>
      </c>
      <c r="D83" s="34">
        <f t="shared" si="67"/>
        <v>0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17"/>
      <c r="V83" s="28"/>
    </row>
    <row r="84" spans="1:22" ht="18" x14ac:dyDescent="0.25">
      <c r="A84" s="36" t="s">
        <v>64</v>
      </c>
      <c r="B84" s="34">
        <f t="shared" si="65"/>
        <v>0</v>
      </c>
      <c r="C84" s="34">
        <f t="shared" si="66"/>
        <v>0</v>
      </c>
      <c r="D84" s="34">
        <f t="shared" si="67"/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17"/>
      <c r="V84" s="28"/>
    </row>
    <row r="85" spans="1:22" ht="18" x14ac:dyDescent="0.25">
      <c r="A85" s="36" t="s">
        <v>65</v>
      </c>
      <c r="B85" s="34">
        <f t="shared" si="65"/>
        <v>0</v>
      </c>
      <c r="C85" s="34">
        <f t="shared" si="66"/>
        <v>0</v>
      </c>
      <c r="D85" s="34">
        <f t="shared" si="67"/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17"/>
      <c r="V85" s="28"/>
    </row>
    <row r="86" spans="1:22" ht="18" x14ac:dyDescent="0.25">
      <c r="A86" s="36" t="s">
        <v>66</v>
      </c>
      <c r="B86" s="34">
        <f t="shared" si="65"/>
        <v>0</v>
      </c>
      <c r="C86" s="34">
        <f t="shared" si="66"/>
        <v>0</v>
      </c>
      <c r="D86" s="34">
        <f t="shared" si="67"/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17"/>
      <c r="V86" s="28"/>
    </row>
    <row r="87" spans="1:22" ht="17.399999999999999" x14ac:dyDescent="0.25">
      <c r="A87" s="37" t="s">
        <v>6</v>
      </c>
      <c r="B87" s="32">
        <f t="shared" ref="B87:T87" si="68">SUM(B81:B86)</f>
        <v>1</v>
      </c>
      <c r="C87" s="32">
        <f t="shared" si="68"/>
        <v>27</v>
      </c>
      <c r="D87" s="32">
        <f t="shared" si="68"/>
        <v>0</v>
      </c>
      <c r="E87" s="31">
        <f t="shared" si="68"/>
        <v>1</v>
      </c>
      <c r="F87" s="31">
        <f t="shared" si="68"/>
        <v>27</v>
      </c>
      <c r="G87" s="31">
        <f t="shared" si="68"/>
        <v>0</v>
      </c>
      <c r="H87" s="31">
        <f t="shared" si="68"/>
        <v>0</v>
      </c>
      <c r="I87" s="31">
        <f t="shared" si="68"/>
        <v>0</v>
      </c>
      <c r="J87" s="31">
        <f t="shared" si="68"/>
        <v>0</v>
      </c>
      <c r="K87" s="31">
        <f t="shared" si="68"/>
        <v>0</v>
      </c>
      <c r="L87" s="31">
        <f t="shared" si="68"/>
        <v>0</v>
      </c>
      <c r="M87" s="31">
        <f t="shared" si="68"/>
        <v>0</v>
      </c>
      <c r="N87" s="31">
        <f t="shared" si="68"/>
        <v>0</v>
      </c>
      <c r="O87" s="31">
        <f t="shared" si="68"/>
        <v>0</v>
      </c>
      <c r="P87" s="31">
        <f t="shared" si="68"/>
        <v>0</v>
      </c>
      <c r="Q87" s="31">
        <f t="shared" si="68"/>
        <v>0</v>
      </c>
      <c r="R87" s="31">
        <f t="shared" si="68"/>
        <v>0</v>
      </c>
      <c r="S87" s="31">
        <f t="shared" si="68"/>
        <v>0</v>
      </c>
      <c r="T87" s="31">
        <f t="shared" si="68"/>
        <v>0</v>
      </c>
      <c r="U87" s="20"/>
      <c r="V87" s="19">
        <f>SUM(V81:V86)</f>
        <v>0</v>
      </c>
    </row>
    <row r="88" spans="1:22" ht="36" customHeight="1" x14ac:dyDescent="0.25">
      <c r="A88" s="24" t="s">
        <v>68</v>
      </c>
      <c r="B88" s="32">
        <f t="shared" ref="B88:T88" si="69">B80+B87</f>
        <v>3</v>
      </c>
      <c r="C88" s="32">
        <f t="shared" si="69"/>
        <v>63</v>
      </c>
      <c r="D88" s="32">
        <f t="shared" si="69"/>
        <v>1</v>
      </c>
      <c r="E88" s="31">
        <f t="shared" si="69"/>
        <v>3</v>
      </c>
      <c r="F88" s="31">
        <f t="shared" si="69"/>
        <v>63</v>
      </c>
      <c r="G88" s="31">
        <f t="shared" si="69"/>
        <v>1</v>
      </c>
      <c r="H88" s="31">
        <f t="shared" si="69"/>
        <v>0</v>
      </c>
      <c r="I88" s="31">
        <f t="shared" si="69"/>
        <v>0</v>
      </c>
      <c r="J88" s="31">
        <f t="shared" si="69"/>
        <v>0</v>
      </c>
      <c r="K88" s="31">
        <f t="shared" si="69"/>
        <v>0</v>
      </c>
      <c r="L88" s="31">
        <f t="shared" si="69"/>
        <v>0</v>
      </c>
      <c r="M88" s="31">
        <f t="shared" si="69"/>
        <v>0</v>
      </c>
      <c r="N88" s="31">
        <f t="shared" si="69"/>
        <v>0</v>
      </c>
      <c r="O88" s="31">
        <f t="shared" si="69"/>
        <v>0</v>
      </c>
      <c r="P88" s="31">
        <f t="shared" si="69"/>
        <v>0</v>
      </c>
      <c r="Q88" s="31">
        <f t="shared" si="69"/>
        <v>0</v>
      </c>
      <c r="R88" s="31">
        <f t="shared" si="69"/>
        <v>0</v>
      </c>
      <c r="S88" s="31">
        <f t="shared" si="69"/>
        <v>0</v>
      </c>
      <c r="T88" s="31">
        <f t="shared" si="69"/>
        <v>0</v>
      </c>
      <c r="U88" s="20"/>
      <c r="V88" s="19">
        <f>V80+V87</f>
        <v>0</v>
      </c>
    </row>
    <row r="89" spans="1:22" ht="34.5" customHeight="1" x14ac:dyDescent="0.25">
      <c r="A89" s="25" t="s">
        <v>69</v>
      </c>
      <c r="B89" s="35">
        <f t="shared" ref="B89:T89" si="70">B37+B73+B88</f>
        <v>35</v>
      </c>
      <c r="C89" s="35">
        <f t="shared" si="70"/>
        <v>918</v>
      </c>
      <c r="D89" s="35">
        <f t="shared" si="70"/>
        <v>9</v>
      </c>
      <c r="E89" s="33">
        <f t="shared" si="70"/>
        <v>32</v>
      </c>
      <c r="F89" s="33">
        <f t="shared" si="70"/>
        <v>874</v>
      </c>
      <c r="G89" s="33">
        <f t="shared" si="70"/>
        <v>6</v>
      </c>
      <c r="H89" s="33">
        <f t="shared" si="70"/>
        <v>3</v>
      </c>
      <c r="I89" s="33">
        <f t="shared" si="70"/>
        <v>44</v>
      </c>
      <c r="J89" s="33">
        <f t="shared" si="70"/>
        <v>3</v>
      </c>
      <c r="K89" s="33">
        <f t="shared" si="70"/>
        <v>0</v>
      </c>
      <c r="L89" s="33">
        <f t="shared" si="70"/>
        <v>0</v>
      </c>
      <c r="M89" s="33">
        <f t="shared" si="70"/>
        <v>0</v>
      </c>
      <c r="N89" s="33">
        <f t="shared" si="70"/>
        <v>0</v>
      </c>
      <c r="O89" s="33">
        <f t="shared" si="70"/>
        <v>0</v>
      </c>
      <c r="P89" s="33">
        <f t="shared" si="70"/>
        <v>0</v>
      </c>
      <c r="Q89" s="33">
        <f t="shared" si="70"/>
        <v>0</v>
      </c>
      <c r="R89" s="33">
        <f t="shared" si="70"/>
        <v>0</v>
      </c>
      <c r="S89" s="33">
        <f t="shared" si="70"/>
        <v>0</v>
      </c>
      <c r="T89" s="33">
        <f t="shared" si="70"/>
        <v>0</v>
      </c>
      <c r="U89" s="22"/>
      <c r="V89" s="21">
        <f>V37+V73+V88</f>
        <v>0</v>
      </c>
    </row>
    <row r="90" spans="1:22" ht="15.6" x14ac:dyDescent="0.25">
      <c r="A90" s="26"/>
      <c r="B90" s="22"/>
      <c r="C90" s="22"/>
      <c r="D90" s="22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2"/>
      <c r="V90" s="23"/>
    </row>
    <row r="91" spans="1:22" ht="16.5" customHeight="1" x14ac:dyDescent="0.25">
      <c r="A91" s="43" t="s">
        <v>93</v>
      </c>
      <c r="B91" s="43"/>
      <c r="C91" s="43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1"/>
      <c r="Q91" s="1"/>
      <c r="R91" s="1"/>
      <c r="S91" s="1"/>
      <c r="T91" s="1"/>
      <c r="U91" s="1"/>
    </row>
    <row r="92" spans="1:22" ht="29.25" customHeight="1" x14ac:dyDescent="0.25">
      <c r="A92" s="25" t="s">
        <v>7</v>
      </c>
      <c r="B92" s="12" t="s">
        <v>74</v>
      </c>
      <c r="C92" s="12" t="s">
        <v>72</v>
      </c>
      <c r="D92" s="22"/>
      <c r="E92" s="23"/>
      <c r="F92" s="23"/>
      <c r="G92" s="23"/>
      <c r="H92" s="23"/>
      <c r="I92" s="23"/>
      <c r="J92" s="23"/>
      <c r="K92" s="23"/>
      <c r="L92" s="23"/>
      <c r="M92" s="23"/>
      <c r="N92" s="22"/>
      <c r="O92" s="23"/>
      <c r="P92" s="1"/>
      <c r="Q92" s="1"/>
      <c r="R92" s="1"/>
      <c r="S92" s="1"/>
      <c r="T92" s="1"/>
      <c r="U92" s="1"/>
    </row>
    <row r="93" spans="1:22" ht="18" customHeight="1" x14ac:dyDescent="0.25">
      <c r="A93" s="39" t="s">
        <v>90</v>
      </c>
      <c r="B93" s="40">
        <v>8</v>
      </c>
      <c r="C93" s="40">
        <v>206</v>
      </c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2"/>
      <c r="O93" s="23"/>
      <c r="P93" s="1"/>
      <c r="Q93" s="1"/>
      <c r="R93" s="1"/>
      <c r="S93" s="1"/>
      <c r="T93" s="1"/>
      <c r="U93" s="1"/>
    </row>
    <row r="94" spans="1:22" ht="17.25" customHeight="1" x14ac:dyDescent="0.25">
      <c r="A94" s="41" t="s">
        <v>91</v>
      </c>
      <c r="B94" s="28">
        <v>7</v>
      </c>
      <c r="C94" s="28">
        <v>213</v>
      </c>
      <c r="D94" s="13"/>
      <c r="E94" s="13"/>
      <c r="F94" s="13"/>
      <c r="G94" s="13"/>
      <c r="H94" s="13"/>
      <c r="I94" s="13"/>
      <c r="J94" s="13"/>
      <c r="K94" s="13"/>
      <c r="L94" s="13"/>
      <c r="M94" s="27"/>
      <c r="N94" s="27"/>
      <c r="O94" s="13"/>
      <c r="P94" s="1"/>
      <c r="Q94" s="1"/>
      <c r="R94" s="1"/>
      <c r="S94" s="1"/>
      <c r="T94" s="1"/>
      <c r="U94" s="1"/>
    </row>
    <row r="95" spans="1:22" ht="20.25" customHeight="1" x14ac:dyDescent="0.25">
      <c r="A95" s="41" t="s">
        <v>92</v>
      </c>
      <c r="B95" s="41">
        <f>B93+B94</f>
        <v>15</v>
      </c>
      <c r="C95" s="41">
        <f>C93+C94</f>
        <v>419</v>
      </c>
      <c r="D95" s="13"/>
      <c r="E95" s="13"/>
      <c r="F95" s="13"/>
      <c r="G95" s="13"/>
      <c r="H95" s="13"/>
      <c r="I95" s="13"/>
      <c r="J95" s="13"/>
      <c r="K95" s="13"/>
      <c r="L95" s="13"/>
      <c r="M95" s="27"/>
      <c r="N95" s="27"/>
      <c r="O95" s="13"/>
      <c r="P95" s="1"/>
      <c r="Q95" s="1"/>
      <c r="R95" s="1"/>
      <c r="S95" s="1"/>
      <c r="T95" s="1"/>
      <c r="U95" s="1"/>
    </row>
    <row r="96" spans="1:22" ht="15.6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27"/>
      <c r="O96" s="27"/>
      <c r="P96" s="27"/>
      <c r="Q96" s="27"/>
      <c r="R96" s="27"/>
      <c r="S96" s="27"/>
      <c r="T96" s="27"/>
      <c r="U96" s="27"/>
      <c r="V96" s="13"/>
    </row>
    <row r="97" spans="1:22" ht="15.6" x14ac:dyDescent="0.25">
      <c r="A97" s="13" t="s">
        <v>104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27"/>
      <c r="O97" s="27"/>
      <c r="P97" s="27"/>
      <c r="Q97" s="27"/>
      <c r="R97" s="27"/>
      <c r="S97" s="27"/>
      <c r="T97" s="27"/>
      <c r="U97" s="27"/>
      <c r="V97" s="13"/>
    </row>
    <row r="98" spans="1:22" ht="15.6" x14ac:dyDescent="0.25">
      <c r="A98" s="13" t="s">
        <v>105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27"/>
      <c r="O98" s="27"/>
      <c r="P98" s="27"/>
      <c r="Q98" s="27"/>
      <c r="R98" s="27"/>
      <c r="S98" s="27"/>
      <c r="T98" s="27"/>
      <c r="U98" s="27"/>
      <c r="V98" s="13"/>
    </row>
    <row r="99" spans="1:22" ht="22.8" x14ac:dyDescent="0.25">
      <c r="A99" s="10" t="s">
        <v>77</v>
      </c>
      <c r="B99" s="10"/>
      <c r="C99" s="10"/>
      <c r="D99" s="10"/>
      <c r="E99" s="10"/>
      <c r="F99" s="10"/>
      <c r="G99" s="11"/>
      <c r="H99" s="11"/>
      <c r="I99" s="11"/>
      <c r="J99" s="11"/>
      <c r="K99" s="11"/>
      <c r="L99" s="11"/>
      <c r="M99" s="11"/>
    </row>
  </sheetData>
  <mergeCells count="8">
    <mergeCell ref="A91:C91"/>
    <mergeCell ref="A5:T5"/>
    <mergeCell ref="A6:T6"/>
    <mergeCell ref="B7:D7"/>
    <mergeCell ref="A7:A8"/>
    <mergeCell ref="E7:G7"/>
    <mergeCell ref="H7:J7"/>
    <mergeCell ref="K7:T7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4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2023-2024</vt:lpstr>
      <vt:lpstr>'2023-2024'!Заголовки_для_печати</vt:lpstr>
      <vt:lpstr>'2023-2024'!Область_печати</vt:lpstr>
    </vt:vector>
  </TitlesOfParts>
  <Company>ГорУО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work19</dc:creator>
  <cp:lastModifiedBy>MakeFast</cp:lastModifiedBy>
  <cp:lastPrinted>2023-09-20T11:18:32Z</cp:lastPrinted>
  <dcterms:created xsi:type="dcterms:W3CDTF">2006-08-24T08:04:30Z</dcterms:created>
  <dcterms:modified xsi:type="dcterms:W3CDTF">2023-09-20T13:39:59Z</dcterms:modified>
</cp:coreProperties>
</file>